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/>
  </bookViews>
  <sheets>
    <sheet name="ingresos y egresos " sheetId="1" r:id="rId1"/>
    <sheet name="FONDO 9995" sheetId="2" r:id="rId2"/>
    <sheet name="fondo 100" sheetId="3" r:id="rId3"/>
  </sheets>
  <definedNames>
    <definedName name="_xlnm.Print_Area" localSheetId="2">'fondo 100'!$A$1:$J$88</definedName>
    <definedName name="_xlnm.Print_Area" localSheetId="1">'FONDO 9995'!$A$1:$I$86</definedName>
    <definedName name="_xlnm.Print_Area" localSheetId="0">'ingresos y egresos '!$A$1:$E$157</definedName>
    <definedName name="_xlnm.Print_Titles" localSheetId="2">'fondo 100'!$1:$7</definedName>
    <definedName name="_xlnm.Print_Titles" localSheetId="1">'FONDO 9995'!$2:$7</definedName>
    <definedName name="_xlnm.Print_Titles" localSheetId="0">'ingresos y egresos '!$16:$17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6" i="1"/>
  <c r="F9" i="3" l="1"/>
  <c r="F15"/>
  <c r="F25"/>
  <c r="F35"/>
  <c r="F43"/>
  <c r="F51"/>
  <c r="F61"/>
  <c r="F66"/>
  <c r="F69"/>
  <c r="F69" i="2"/>
  <c r="F66"/>
  <c r="F61"/>
  <c r="F51"/>
  <c r="F43"/>
  <c r="F35"/>
  <c r="F25"/>
  <c r="F15"/>
  <c r="F9"/>
  <c r="F73" l="1"/>
  <c r="F73" i="3"/>
  <c r="D146" i="1" l="1"/>
  <c r="D14" l="1"/>
  <c r="E69" i="3" l="1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D73" s="1"/>
  <c r="C9"/>
  <c r="C73" s="1"/>
  <c r="B9"/>
  <c r="E69" i="2"/>
  <c r="D69"/>
  <c r="C69"/>
  <c r="B69"/>
  <c r="E66"/>
  <c r="D66"/>
  <c r="C66"/>
  <c r="B66"/>
  <c r="E61"/>
  <c r="D61"/>
  <c r="C61"/>
  <c r="B61"/>
  <c r="E51"/>
  <c r="D51"/>
  <c r="C51"/>
  <c r="B51"/>
  <c r="E43"/>
  <c r="D43"/>
  <c r="C43"/>
  <c r="B43"/>
  <c r="E35"/>
  <c r="D35"/>
  <c r="C35"/>
  <c r="B35"/>
  <c r="E25"/>
  <c r="D25"/>
  <c r="C25"/>
  <c r="B25"/>
  <c r="E15"/>
  <c r="D15"/>
  <c r="C15"/>
  <c r="B15"/>
  <c r="E9"/>
  <c r="E73" s="1"/>
  <c r="D9"/>
  <c r="C9"/>
  <c r="C73" s="1"/>
  <c r="B9"/>
  <c r="B73" i="3" l="1"/>
  <c r="B73" i="2"/>
  <c r="D73"/>
</calcChain>
</file>

<file path=xl/comments1.xml><?xml version="1.0" encoding="utf-8"?>
<comments xmlns="http://schemas.openxmlformats.org/spreadsheetml/2006/main">
  <authors>
    <author>mreynoso</author>
    <author>Libanesa Feliz</author>
    <author>Ynes Danilda Abreu Ureña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mreynoso:</t>
        </r>
        <r>
          <rPr>
            <sz val="9"/>
            <color indexed="81"/>
            <rFont val="Tahoma"/>
            <family val="2"/>
          </rPr>
          <t xml:space="preserve">
todo lo que se recibe del fondo 100
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Detallar las fuentes de esos otros aportes.</t>
        </r>
      </text>
    </comment>
    <comment ref="B2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sueldos y salarios de los servidores públicos que ocupan cargos de carrera de manera transitoria, sea a través de nombramiento de período probatorio, nombramiento temporal o suplencia.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Comprende los gastos por concepto de salario a personal que ocupe cargos del nivel profesional, técnicos y auxiliares con relación de dependencia, cumplimiento de horarios, contiene beneficios de seguridad social, proporción de regalía y vacaciones, con tiempo el cual conlleva una desvinculación al cumplir el periodo establecido en el contrato.</t>
        </r>
      </text>
    </comment>
    <comment ref="B2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incentivos al personal en razón del rendimiento obtenido por el servidor público (sin importar su categoría) en el desempeño de su puesto de trabajo y/o su impacto en el cumplimiento de las metas y objetivos institucionales o del área a la que pertenece, en virtud de lo establecido en el artículo No. 3 de la Resolución No. 100-2018 del MAP.</t>
        </r>
      </text>
    </comment>
    <comment ref="B4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telefónico de larga distancia al interior y exterior del país en los sistemas de telefonía fija y móvil o celular</t>
        </r>
      </text>
    </comment>
    <comment ref="B47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necesidades diarias del personal en concepto de alimentación y hospedaje cuando está fuera del lugar habitual de trabajo dentro del país. Incluye el pago de viáticos a terceros relacionados con la institución</t>
        </r>
      </text>
    </comment>
    <comment ref="B4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el servicio de fletes, terrestres, marítimos y aéreos. De acuerdo con normas vigentes, incluye servicios de mudanzas y fletes por el transporte de efectos personales de agentes del Estado desde y hacia el exterior</t>
        </r>
      </text>
    </comment>
    <comment ref="B5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vehículos motorizados y no motorizados para el cumplimiento de las finalidades de las instituciones. Incluyen vehículos, grúas, elevadores y el arrendamiento de animales cuando sea procedente.</t>
        </r>
      </text>
    </comment>
    <comment ref="B5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al arriendo de inmuebles y locales para oficinas, escuelas y habitaciones que se utilizarán en el desarrollo de las actividades de las instituciones públicas.</t>
        </r>
      </text>
    </comment>
    <comment ref="B5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atender el pago de servicios que prestan los bancos.</t>
        </r>
      </text>
    </comment>
    <comment ref="B7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toda clase de maquinaria y equipos no comprendidos en los conceptos anteriores, como los de uso agropecuario, industrial, construcción, aeroespacial, de comunicaciones y telecomunicaciones y demás maquinarias y equipos eléctricos y electrónicos. Incluye la adquisición de herramientas y máquinas-herramientas. Adicionalmente comprende las refacciones y accesorios mayores correspondientes a este concepto.</t>
        </r>
      </text>
    </comment>
    <comment ref="B7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escrito.</t>
        </r>
      </text>
    </comment>
    <comment ref="B8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que incluyen los servicios contratados a terceros por concepto de gastos para el mantenimiento de edificios públicos residenciales y no residenciales, asistenciales, deportivos, recreativos, escuelas, penitenciarías, caminos, carreteras, autopistas, puentes, vías férreas y fluviales, aeródromos y otras reparaciones similares. Incluye el desmalezamiento, la limpieza de tierras y terrenos del dominio privado o público, así como los servicios contratados a terceros por concepto de servicios especiales de carpintería, ebanistería, plomería, albañilería, que estén amparados por un contrato escrito</t>
        </r>
      </text>
    </comment>
    <comment ref="B82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repuestos menores calificados exclusivamente como eléctricos, es decir, que forman parte integrante del circuito eléctrico de equipos y maquinarias movidos por electricidad o por cualquier clase de combustible; incluye la adquisición de bombillas, cables, interruptores, zócalos, tubos fluorescentes, accesorios de radios, lámparas de escritorio, electrodos, planchas, linternas, conductores, aisladores, fusibles, baterías, pilas, interruptores, conmutadores, enchufes, entre otros.</t>
        </r>
      </text>
    </comment>
    <comment ref="B8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alimentos para animales (pasto, alfalfa, afrecho, avena, paja, carne, verdura, frutas, semillas, leche y sus derivados, etc.). Estos gastos corresponden a la alimentación de animales propiedad de las instituciones públicas como el ejército o la policía, ganadería, parques zoológicos, laboratorios de experimentación, etc.</t>
        </r>
      </text>
    </comment>
    <comment ref="B88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adquisición de servicios de alimentos para el consumo humano, brindados por personas físicas y/o jurídicas, incluye provisión del servicio de alimentos y bebidas con la finalidad de ser consumidos de manera inmediata.</t>
        </r>
      </text>
    </comment>
    <comment ref="B89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útiles de escritorio (lápices, lapiceros, bolígrafos, carpetas, broches, alfileres, grapadoras, saca grapas, perforadoras) y otros destinados al funcionamiento de oficinas. Se incluyen gastos destinados a la compra de útiles educacionales, tales como tizas, reglas, transportadores, punteros, etc. Alcanza también a adquisiciones de suministros inherentes al procesamiento de datos computacionales tales como papel y cintas para impresoras, discos, disquetes, casetes, tarjetas, tóner, memorias USB. etc.</t>
        </r>
      </text>
    </comment>
    <comment ref="B91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papel y cartón, envases y cajas, y productos de papel y cartón para oficinas, libros, revistas, periódicos y material de enseñanza, así como para computación, imprenta y reproducción</t>
        </r>
      </text>
    </comment>
    <comment ref="B93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cubrir contratos por servicios de publicidad y propaganda necesarios para dar a conocer al público información oficial. Incluye gastos para impresión y encuadernación de documentos.</t>
        </r>
      </text>
    </comment>
    <comment ref="B9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medicamentos para hospitales, clínicas, policlínicas y dispensarios, como vitaminas y preparados de vitaminas, productos bacteriológicos, sueros, vacunas, penicilina, estreptomicina y otros antibióticos, así como quinina, cafeína y otros alcaloides opiáceos, productos opoterápicos, como plasma humano, insulina, hormonas, medicamentos preparados para uso interno y externo, productos para cirugía y mecánica dental y materiales de curación y otros medicamentos y productos farmacéuticos.</t>
        </r>
      </text>
    </comment>
    <comment ref="B106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compra de instrumental menor de uso práctico y científico en medicina, cirugía, odontología, veterinaria y laboratorio (estetoscopios, termómetros, probetas, jeringas, agujas, gasas, vendajes, material de sutura, guantes para cirujano) y demás útiles menores médico-quirúrgicos utilizados en hospitales, clínicas y demás dependencias médicas del sector público.</t>
        </r>
      </text>
    </comment>
    <comment ref="B119" authorId="2">
      <text>
        <r>
          <rPr>
            <b/>
            <sz val="9"/>
            <color indexed="81"/>
            <rFont val="Tahoma"/>
            <family val="2"/>
          </rPr>
          <t>Ynes Danilda Abreu Ureña:</t>
        </r>
        <r>
          <rPr>
            <sz val="9"/>
            <color indexed="81"/>
            <rFont val="Tahoma"/>
            <family val="2"/>
          </rPr>
          <t xml:space="preserve">
Asignaciones destinadas a la compra de materiales de plástico y de nailon, tubos utilizados en instalaciones eléctricas y sanitarias, envases y demás productos en cuya elaboración se utilizó material plástico. Se incluyen productos para uso en calderas, papel sensible para fotografiar, papel asfaltado y alquitranado, rollos para fotografiar, etc.</t>
        </r>
      </text>
    </comment>
    <comment ref="B120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petróleo parcialmente refinado, productos derivados del petróleo, como gasolina, aceites ligeros usados como carburantes, keroseno, aceite diésel y grasas lubricantes, gas natural y artificial; líquido de frenos y aceite para equipos de oficina.
</t>
        </r>
        <r>
          <rPr>
            <b/>
            <sz val="9"/>
            <color indexed="81"/>
            <rFont val="Tahoma"/>
            <family val="2"/>
          </rPr>
          <t>esta descripcion aplica para la secuencia de la cuenta</t>
        </r>
      </text>
    </comment>
    <comment ref="B134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equipos, refacciones y accesorios mayores, utilizados en hospitales, unidades sanitarias, consultorios, servicios veterinarios y en los laboratorios auxiliares de ciencias médicas y de investigación científica, como rayos X, ultrasonidos, equipos de diálisis e inhaloterapia, máquinas esterilizadoras, sillones dentales, mesas operatorias, incubadoras, microscopios y toda clase de aparatos necesarios para equipar salas de rehabilitación, emergencia, hospitalización y operación médica, incluyendo equipos de rescate y salvamento.</t>
        </r>
      </text>
    </comment>
    <comment ref="B135" authorId="1">
      <text>
        <r>
          <rPr>
            <b/>
            <sz val="9"/>
            <color indexed="81"/>
            <rFont val="Tahoma"/>
            <family val="2"/>
          </rPr>
          <t>Libanesa Feliz:</t>
        </r>
        <r>
          <rPr>
            <sz val="9"/>
            <color indexed="81"/>
            <rFont val="Tahoma"/>
            <family val="2"/>
          </rPr>
          <t xml:space="preserve">
Asignaciones destinadas a la adquisición de instrumentos utilizados en la ciencia médica, en general todo tipo de instrumentos médicos necesarios para operaciones quirúrgicas, dentales y oftalmológicas, entre otros. Incluye el instrumental utilizado en los laboratorios de investigación científica e instrumental de medición.</t>
        </r>
      </text>
    </comment>
  </commentList>
</comments>
</file>

<file path=xl/sharedStrings.xml><?xml version="1.0" encoding="utf-8"?>
<sst xmlns="http://schemas.openxmlformats.org/spreadsheetml/2006/main" count="322" uniqueCount="229">
  <si>
    <t xml:space="preserve">Cuenta Objetal </t>
  </si>
  <si>
    <t xml:space="preserve">DETALLE EGRESOS </t>
  </si>
  <si>
    <t>Anticipo Financiero</t>
  </si>
  <si>
    <t>Transferencias corrientes</t>
  </si>
  <si>
    <t>Venta de Servicios</t>
  </si>
  <si>
    <t>Otros Aportes</t>
  </si>
  <si>
    <t>Total Ingresos</t>
  </si>
  <si>
    <t>TRANSFERENCIAS CORRIENTES</t>
  </si>
  <si>
    <t>VS</t>
  </si>
  <si>
    <t xml:space="preserve">Otros aportes </t>
  </si>
  <si>
    <t>sueldo personal fijo</t>
  </si>
  <si>
    <t>Compensacion militar</t>
  </si>
  <si>
    <t>Sueldo personal contratado y/o  igualado</t>
  </si>
  <si>
    <t>Suplencias</t>
  </si>
  <si>
    <t>Sueldo personal por servicios especiales ( suplencias)</t>
  </si>
  <si>
    <t>Compensaciones especiales (completivos a sueldo)</t>
  </si>
  <si>
    <t>sueldo personal servicios especiales</t>
  </si>
  <si>
    <t>sueldo anual 13</t>
  </si>
  <si>
    <t>Retroactivo contratados 2021</t>
  </si>
  <si>
    <t xml:space="preserve">Retroactivo personal fijo </t>
  </si>
  <si>
    <t>prestacion laboral por desvinculacion</t>
  </si>
  <si>
    <t>Vacaciones ex empleados</t>
  </si>
  <si>
    <t>Dietas</t>
  </si>
  <si>
    <t>contribuciones al seguro de salud</t>
  </si>
  <si>
    <t>contribuciones al seguro de pensiones</t>
  </si>
  <si>
    <t>contribuciones al seguro de riesgo laboral</t>
  </si>
  <si>
    <t>Servicios Telefonía  e internet</t>
  </si>
  <si>
    <t>Agua</t>
  </si>
  <si>
    <t>Recoleccion de residuos solidos</t>
  </si>
  <si>
    <t xml:space="preserve">Viáticos </t>
  </si>
  <si>
    <t>Fletes</t>
  </si>
  <si>
    <t>Alquileres de equipos de transporte, tracción y elevación</t>
  </si>
  <si>
    <t>Alquileres y rentas de edificios y locales</t>
  </si>
  <si>
    <t xml:space="preserve">Comisiones y Gastos Bancarios </t>
  </si>
  <si>
    <t>Fumigacion</t>
  </si>
  <si>
    <t>Servicios sanitarios medicos y veterinarios</t>
  </si>
  <si>
    <t>Festividades</t>
  </si>
  <si>
    <t>Servicios juridicos</t>
  </si>
  <si>
    <t>Servicios de Capàcitacion</t>
  </si>
  <si>
    <t>Servicios de informaticas y sistemas computarizados</t>
  </si>
  <si>
    <t>Maquinaria, Otros Equipos Y Herramientas</t>
  </si>
  <si>
    <t>Contratación de obras menores</t>
  </si>
  <si>
    <t>Servicios especiales de mantenimiento y reparación</t>
  </si>
  <si>
    <t xml:space="preserve">Productos Eléctricos y Afines </t>
  </si>
  <si>
    <t xml:space="preserve">Alimentos y Bebidas para Personas </t>
  </si>
  <si>
    <t>Servicios de alimentación</t>
  </si>
  <si>
    <t>Utiles de escritorio, oficina, informatica y de enseñanza</t>
  </si>
  <si>
    <t>Productos de papel, carton e impesos</t>
  </si>
  <si>
    <t xml:space="preserve">Publicidad Impresión y Encuadernación  </t>
  </si>
  <si>
    <t>Productos medicinales para uso humano (medicamentos)</t>
  </si>
  <si>
    <t>Utiles menores medico quirurgicos</t>
  </si>
  <si>
    <t>servicios de mantenimiento y reparacion</t>
  </si>
  <si>
    <t>Oxigeno(producto quimicos y conexos)</t>
  </si>
  <si>
    <t>Articulos de Plasticos</t>
  </si>
  <si>
    <t xml:space="preserve">Gasolina </t>
  </si>
  <si>
    <t>Gasoil</t>
  </si>
  <si>
    <t>GLP</t>
  </si>
  <si>
    <t>Aceites y grasa</t>
  </si>
  <si>
    <t>Lubricantes</t>
  </si>
  <si>
    <t>Equipos  Médicos y de laboratorio</t>
  </si>
  <si>
    <t>Instrumental medico y de laboratorio</t>
  </si>
  <si>
    <t>Otros  Egresos y Gastos</t>
  </si>
  <si>
    <t xml:space="preserve">TOTAL </t>
  </si>
  <si>
    <t>En RD$</t>
  </si>
  <si>
    <t>Detalle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</si>
  <si>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</si>
  <si>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</si>
  <si>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</si>
  <si>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</si>
  <si>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</si>
  <si>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</si>
  <si>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</si>
  <si>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</si>
  <si>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</si>
  <si>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</si>
  <si>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</si>
  <si>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</si>
  <si>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</si>
  <si>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</si>
  <si>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</si>
  <si>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</si>
  <si>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</si>
  <si>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</si>
  <si>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</si>
  <si>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</si>
  <si>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</si>
  <si>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</si>
  <si>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</si>
  <si>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</si>
  <si>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</si>
  <si>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</si>
  <si>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</si>
  <si>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</si>
  <si>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</si>
  <si>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</si>
  <si>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</si>
  <si>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</si>
  <si>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</si>
  <si>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</si>
  <si>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</si>
  <si>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</si>
  <si>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</si>
  <si>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</si>
  <si>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</si>
  <si>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</si>
  <si>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</si>
  <si>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</si>
  <si>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</si>
  <si>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</si>
  <si>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</si>
  <si>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</si>
  <si>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</si>
  <si>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</si>
  <si>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</si>
  <si>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</si>
  <si>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</si>
  <si>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</si>
  <si>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</si>
  <si>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</si>
  <si>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</si>
  <si>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</si>
  <si>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</si>
  <si>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</si>
  <si>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</si>
  <si>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</si>
  <si>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</si>
  <si>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</si>
  <si>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</si>
  <si>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</si>
  <si>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</si>
  <si>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</si>
  <si>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</si>
  <si>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</si>
  <si>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</si>
  <si>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</si>
  <si>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</si>
  <si>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</si>
  <si>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</si>
  <si>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</si>
  <si>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</si>
  <si>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</si>
  <si>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</si>
  <si>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</si>
  <si>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</si>
  <si>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</si>
  <si>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</si>
  <si>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ALQUILER DE EQUIPO DE COMPUTACION</t>
  </si>
  <si>
    <t>HOSPITAL GENERAL REGIONAL DR. MARCELINO VELEZ SANTANA</t>
  </si>
  <si>
    <t>Empleados Temporales</t>
  </si>
  <si>
    <t>Proporcion de Vacaciones no disfrutadas</t>
  </si>
  <si>
    <t>Compensacion Servicios de Seguridad</t>
  </si>
  <si>
    <t>Mantenimiento y reparación de equipos de transporte, tracción y elevación</t>
  </si>
  <si>
    <t>Hilados y Telas</t>
  </si>
  <si>
    <t>Acabados Textiles</t>
  </si>
  <si>
    <t>Prestaciones económinas</t>
  </si>
  <si>
    <t>Alquiler de equipo de tecnologia y almacenamiento de datos</t>
  </si>
  <si>
    <t>Mantenimiento y rep. de equipo de tecnologia e informatica</t>
  </si>
  <si>
    <t>Mantenimiento y reparación de equipos sanitarios y de laboratorio</t>
  </si>
  <si>
    <t>Productos de yeso</t>
  </si>
  <si>
    <t>Productos de vidrio</t>
  </si>
  <si>
    <t>Accesorios de metal</t>
  </si>
  <si>
    <t>Insecticidas, Fumigantes y Otros</t>
  </si>
  <si>
    <t>Pinturas, Lacas, Barnices, Diluyentes y Absorbentes para Pintura</t>
  </si>
  <si>
    <t>Otros Productos Quimicos y Conexos</t>
  </si>
  <si>
    <t>Útiles y materiales de limpieza e higiene</t>
  </si>
  <si>
    <t>Útiles de cocina y comedor</t>
  </si>
  <si>
    <t xml:space="preserve">Repuestos   </t>
  </si>
  <si>
    <t>Productos y útiles varios n.i.p.</t>
  </si>
  <si>
    <t>Productos y útiles e defensa y seguridad</t>
  </si>
  <si>
    <t>Electrodomésticos</t>
  </si>
  <si>
    <t>Sistemas y equipos de climatización</t>
  </si>
  <si>
    <t>Equipo de comunicación, telecomunicaciones y señalamiento</t>
  </si>
  <si>
    <t>Incentivos y escalafón</t>
  </si>
  <si>
    <t>Sueldo al personal nominal en período probatorio</t>
  </si>
  <si>
    <t>Incentivos por rendimiento individual</t>
  </si>
  <si>
    <t>Jornales</t>
  </si>
  <si>
    <t>Publicidad y Propaganda</t>
  </si>
  <si>
    <t>Pasajes</t>
  </si>
  <si>
    <t>Mantenimiento y reparación de equipo de oficina y muebles</t>
  </si>
  <si>
    <t>Servicios funerarios y gastos conexos</t>
  </si>
  <si>
    <t>Lavandería</t>
  </si>
  <si>
    <t>Otros servicios técnicos profesionales</t>
  </si>
  <si>
    <t>Papel de Escritorio</t>
  </si>
  <si>
    <t>Productos de artes gráficas</t>
  </si>
  <si>
    <t>Artículos de plástico</t>
  </si>
  <si>
    <t>Ayudas y donaciones ocasionales a hogares y personas</t>
  </si>
  <si>
    <t>Equipo de tecnologia de la informacion y comunicación</t>
  </si>
  <si>
    <t>Equipos y aparatos audiovisuales</t>
  </si>
  <si>
    <t>Otros mantenimientos, reparaciones y sus derivados, no identificados precedentemente</t>
  </si>
  <si>
    <t>Madera, corcho y sus manufacturas</t>
  </si>
  <si>
    <t>Productos de cemento</t>
  </si>
  <si>
    <t>Productos de arcilla y derivados</t>
  </si>
  <si>
    <t>Herramientas menores</t>
  </si>
  <si>
    <t>Muebles, equipos de oficina y estantería</t>
  </si>
  <si>
    <t>Muebles de alojamiento, excepto de oficina y estantería</t>
  </si>
  <si>
    <t>Maquinaria y equipo industrial</t>
  </si>
  <si>
    <t>Impresión y encuadernación</t>
  </si>
  <si>
    <t>Útiles y materiales de limpieza e higiene Personal</t>
  </si>
  <si>
    <t>Otras estructuras</t>
  </si>
  <si>
    <t>Alquiler de equipo de oficina y muebles</t>
  </si>
  <si>
    <t>Servicios de Mant. Reparacion, desmonte e instalacion</t>
  </si>
  <si>
    <t>Otros servicios de mantenimiento y reparacion de maquinaria y equipos, no identificados anteriormente</t>
  </si>
  <si>
    <t>Prendas de vestir</t>
  </si>
  <si>
    <t>Productos abrasivos</t>
  </si>
  <si>
    <t>AUXILIAR DE CONTABILIDAD</t>
  </si>
  <si>
    <t>Mantenimiento, reparacion, servicios de pintura y sus derivados</t>
  </si>
  <si>
    <t>Accesorios</t>
  </si>
  <si>
    <t>Máquinas-Herramientas</t>
  </si>
  <si>
    <t>Seguro de bienes muebles</t>
  </si>
  <si>
    <t>Programas de Informática</t>
  </si>
  <si>
    <t>Mantenimiento y reparación de obras civiles en instalaciones varias</t>
  </si>
  <si>
    <t>Instalaciones eléctricas</t>
  </si>
  <si>
    <t>Minerales metalíferos</t>
  </si>
  <si>
    <t>Útiles destinados a actividades deportivas y recreativas</t>
  </si>
  <si>
    <t>Equipos de Seguridad</t>
  </si>
  <si>
    <t>Ejecución de Gastos  VENTA SERVICIOS  2023</t>
  </si>
  <si>
    <t>Ejecución de Gastos  FONDO 100 2023</t>
  </si>
  <si>
    <t>Llantas y Neumáticos</t>
  </si>
  <si>
    <t>Otros mobiliarios y equipos no identificados precedentemente</t>
  </si>
  <si>
    <t>Otros Alquileres</t>
  </si>
  <si>
    <t>Gastos Judiciales</t>
  </si>
  <si>
    <t>Equipo de generación eléctrica y a fines</t>
  </si>
  <si>
    <t xml:space="preserve">Mant. Y reparacion de equipos industriales y produccion </t>
  </si>
  <si>
    <t>Impuestos</t>
  </si>
  <si>
    <t>Útiles y materiales de escritorio, oficina e informática</t>
  </si>
  <si>
    <t>Productos eléctricos y afines</t>
  </si>
  <si>
    <t>3er. Trimestre</t>
  </si>
  <si>
    <t>AGOSTO</t>
  </si>
  <si>
    <t>MATRIZ DE INGRESOS Y EGRESOS AGOSTO 2023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</si>
</sst>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.##0.00_);_(* \(#.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2"/>
      <scheme val="major"/>
    </font>
    <font>
      <b/>
      <sz val="18"/>
      <color theme="1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2"/>
      <scheme val="major"/>
    </font>
    <font>
      <sz val="12"/>
      <color theme="1"/>
      <name val="Cambria"/>
      <family val="1"/>
      <scheme val="major"/>
    </font>
    <font>
      <sz val="14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rgb="FFFF0000"/>
      <name val="Cambria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BFF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6" fontId="19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49" fontId="7" fillId="0" borderId="3" xfId="0" applyNumberFormat="1" applyFont="1" applyBorder="1"/>
    <xf numFmtId="43" fontId="2" fillId="0" borderId="5" xfId="1" applyFont="1" applyBorder="1" applyAlignment="1"/>
    <xf numFmtId="43" fontId="3" fillId="0" borderId="0" xfId="0" applyNumberFormat="1" applyFont="1"/>
    <xf numFmtId="49" fontId="4" fillId="0" borderId="3" xfId="0" applyNumberFormat="1" applyFont="1" applyBorder="1"/>
    <xf numFmtId="0" fontId="3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9" fillId="5" borderId="3" xfId="0" applyFont="1" applyFill="1" applyBorder="1" applyAlignment="1">
      <alignment horizontal="left" wrapText="1"/>
    </xf>
    <xf numFmtId="43" fontId="3" fillId="0" borderId="0" xfId="1" applyFont="1"/>
    <xf numFmtId="0" fontId="9" fillId="0" borderId="0" xfId="0" applyFont="1"/>
    <xf numFmtId="0" fontId="3" fillId="5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/>
    </xf>
    <xf numFmtId="164" fontId="6" fillId="2" borderId="4" xfId="2" applyFont="1" applyFill="1" applyBorder="1" applyAlignment="1">
      <alignment horizontal="center" vertical="center"/>
    </xf>
    <xf numFmtId="164" fontId="6" fillId="2" borderId="5" xfId="2" applyFont="1" applyFill="1" applyBorder="1" applyAlignment="1">
      <alignment horizontal="center" vertical="center"/>
    </xf>
    <xf numFmtId="164" fontId="6" fillId="2" borderId="6" xfId="2" applyFont="1" applyFill="1" applyBorder="1" applyAlignment="1">
      <alignment horizontal="center" vertical="center"/>
    </xf>
    <xf numFmtId="43" fontId="3" fillId="0" borderId="1" xfId="1" applyFont="1" applyBorder="1"/>
    <xf numFmtId="164" fontId="6" fillId="6" borderId="3" xfId="2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3" fontId="12" fillId="0" borderId="3" xfId="1" applyFont="1" applyBorder="1" applyAlignment="1">
      <alignment horizontal="left" vertical="center" wrapText="1"/>
    </xf>
    <xf numFmtId="0" fontId="12" fillId="8" borderId="3" xfId="0" applyFont="1" applyFill="1" applyBorder="1" applyAlignment="1">
      <alignment horizontal="left" vertical="center" wrapText="1"/>
    </xf>
    <xf numFmtId="43" fontId="12" fillId="8" borderId="3" xfId="1" applyFont="1" applyFill="1" applyBorder="1" applyAlignment="1">
      <alignment wrapText="1"/>
    </xf>
    <xf numFmtId="0" fontId="0" fillId="0" borderId="3" xfId="0" applyBorder="1" applyAlignment="1">
      <alignment horizontal="left" vertical="center" wrapText="1" indent="2"/>
    </xf>
    <xf numFmtId="43" fontId="0" fillId="0" borderId="3" xfId="1" applyFont="1" applyBorder="1" applyAlignment="1">
      <alignment vertical="center" wrapText="1"/>
    </xf>
    <xf numFmtId="0" fontId="12" fillId="9" borderId="3" xfId="0" applyFont="1" applyFill="1" applyBorder="1" applyAlignment="1">
      <alignment horizontal="left" vertical="center" wrapText="1"/>
    </xf>
    <xf numFmtId="43" fontId="12" fillId="9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4" fillId="7" borderId="3" xfId="0" applyFont="1" applyFill="1" applyBorder="1" applyAlignment="1">
      <alignment horizontal="left" vertical="center" wrapText="1"/>
    </xf>
    <xf numFmtId="43" fontId="12" fillId="0" borderId="3" xfId="1" applyFont="1" applyBorder="1" applyAlignment="1">
      <alignment vertical="center" wrapText="1"/>
    </xf>
    <xf numFmtId="43" fontId="0" fillId="0" borderId="3" xfId="1" applyFont="1" applyBorder="1"/>
    <xf numFmtId="43" fontId="12" fillId="7" borderId="3" xfId="1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/>
    </xf>
    <xf numFmtId="43" fontId="12" fillId="0" borderId="3" xfId="1" applyFont="1" applyBorder="1" applyAlignment="1">
      <alignment horizontal="left" vertical="center"/>
    </xf>
    <xf numFmtId="43" fontId="12" fillId="8" borderId="3" xfId="1" applyFont="1" applyFill="1" applyBorder="1" applyAlignment="1"/>
    <xf numFmtId="43" fontId="0" fillId="0" borderId="3" xfId="1" applyFont="1" applyBorder="1" applyAlignment="1">
      <alignment vertical="center"/>
    </xf>
    <xf numFmtId="43" fontId="12" fillId="9" borderId="3" xfId="1" applyFont="1" applyFill="1" applyBorder="1" applyAlignment="1">
      <alignment horizontal="center" vertical="center"/>
    </xf>
    <xf numFmtId="165" fontId="12" fillId="0" borderId="3" xfId="0" applyNumberFormat="1" applyFont="1" applyBorder="1" applyAlignment="1">
      <alignment vertical="center"/>
    </xf>
    <xf numFmtId="165" fontId="12" fillId="9" borderId="3" xfId="0" applyNumberFormat="1" applyFont="1" applyFill="1" applyBorder="1" applyAlignment="1">
      <alignment horizontal="center" vertical="center"/>
    </xf>
    <xf numFmtId="165" fontId="12" fillId="7" borderId="3" xfId="0" applyNumberFormat="1" applyFont="1" applyFill="1" applyBorder="1" applyAlignment="1">
      <alignment horizontal="center" vertical="center"/>
    </xf>
    <xf numFmtId="43" fontId="3" fillId="0" borderId="1" xfId="1" applyFont="1" applyBorder="1" applyAlignment="1"/>
    <xf numFmtId="0" fontId="1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15" fillId="5" borderId="4" xfId="0" applyFont="1" applyFill="1" applyBorder="1" applyAlignment="1">
      <alignment horizontal="left" wrapText="1"/>
    </xf>
    <xf numFmtId="0" fontId="16" fillId="5" borderId="3" xfId="0" applyFont="1" applyFill="1" applyBorder="1" applyAlignment="1">
      <alignment horizontal="left" wrapText="1"/>
    </xf>
    <xf numFmtId="0" fontId="9" fillId="5" borderId="4" xfId="0" applyFont="1" applyFill="1" applyBorder="1" applyAlignment="1">
      <alignment horizontal="left" wrapText="1"/>
    </xf>
    <xf numFmtId="43" fontId="2" fillId="3" borderId="3" xfId="1" applyFont="1" applyFill="1" applyBorder="1" applyAlignment="1">
      <alignment horizontal="right" wrapText="1"/>
    </xf>
    <xf numFmtId="0" fontId="13" fillId="0" borderId="0" xfId="0" applyFont="1" applyAlignment="1">
      <alignment horizontal="center" vertical="center"/>
    </xf>
    <xf numFmtId="165" fontId="12" fillId="0" borderId="3" xfId="0" applyNumberFormat="1" applyFont="1" applyBorder="1" applyAlignment="1">
      <alignment vertical="center" wrapText="1"/>
    </xf>
    <xf numFmtId="165" fontId="12" fillId="9" borderId="3" xfId="0" applyNumberFormat="1" applyFont="1" applyFill="1" applyBorder="1" applyAlignment="1">
      <alignment horizontal="center" vertical="center" wrapText="1"/>
    </xf>
    <xf numFmtId="165" fontId="12" fillId="7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2" fillId="0" borderId="1" xfId="0" applyFont="1" applyBorder="1" applyAlignment="1">
      <alignment horizontal="center"/>
    </xf>
    <xf numFmtId="43" fontId="2" fillId="0" borderId="3" xfId="1" applyFont="1" applyBorder="1" applyAlignment="1"/>
    <xf numFmtId="49" fontId="6" fillId="4" borderId="6" xfId="0" applyNumberFormat="1" applyFont="1" applyFill="1" applyBorder="1" applyAlignment="1">
      <alignment horizontal="center" vertical="center"/>
    </xf>
    <xf numFmtId="43" fontId="2" fillId="0" borderId="6" xfId="1" applyFont="1" applyBorder="1" applyAlignment="1"/>
    <xf numFmtId="164" fontId="7" fillId="0" borderId="3" xfId="2" applyFont="1" applyFill="1" applyBorder="1" applyAlignment="1">
      <alignment horizontal="center" vertical="center" wrapText="1"/>
    </xf>
    <xf numFmtId="43" fontId="3" fillId="0" borderId="0" xfId="1" applyFont="1" applyBorder="1"/>
    <xf numFmtId="43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43" fontId="3" fillId="0" borderId="0" xfId="1" applyFont="1" applyBorder="1" applyAlignme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6" fillId="6" borderId="4" xfId="2" applyFont="1" applyFill="1" applyBorder="1" applyAlignment="1">
      <alignment horizontal="center" vertical="center"/>
    </xf>
    <xf numFmtId="164" fontId="6" fillId="6" borderId="5" xfId="2" applyFont="1" applyFill="1" applyBorder="1" applyAlignment="1">
      <alignment horizontal="center" vertical="center"/>
    </xf>
    <xf numFmtId="164" fontId="6" fillId="6" borderId="6" xfId="2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3" fontId="20" fillId="0" borderId="3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Millares 2 2" xfId="4"/>
    <cellStyle name="Normal" xfId="0" builtinId="0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638735</xdr:colOff>
      <xdr:row>1</xdr:row>
      <xdr:rowOff>145676</xdr:rowOff>
    </xdr:from>
    <xdr:to>
      <xdr:col>1</xdr:col>
      <xdr:colOff>171606</xdr:colOff>
      <xdr:row>6</xdr:row>
      <xdr:rowOff>4742</xdr:rowOff>
    </xdr:to>
    <xdr:pic>
      <xdr:nvPicPr>
        <xdr:cNvPr id="2" name="1 Imagen" descr="C:\Users\lcuevas\Downloads\descarga (3)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735" y="369794"/>
          <a:ext cx="1224959" cy="115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504263</xdr:colOff>
      <xdr:row>2</xdr:row>
      <xdr:rowOff>56029</xdr:rowOff>
    </xdr:from>
    <xdr:to>
      <xdr:col>4</xdr:col>
      <xdr:colOff>2162734</xdr:colOff>
      <xdr:row>5</xdr:row>
      <xdr:rowOff>11206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9263" y="504264"/>
          <a:ext cx="1658471" cy="8068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1512794</xdr:colOff>
      <xdr:row>147</xdr:row>
      <xdr:rowOff>0</xdr:rowOff>
    </xdr:from>
    <xdr:to>
      <xdr:col>1</xdr:col>
      <xdr:colOff>3665444</xdr:colOff>
      <xdr:row>155</xdr:row>
      <xdr:rowOff>83484</xdr:rowOff>
    </xdr:to>
    <xdr:pic>
      <xdr:nvPicPr>
        <xdr:cNvPr id="6" name="5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04882" y="37203529"/>
          <a:ext cx="2152650" cy="1876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4" name="Rectangl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22991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190501</xdr:colOff>
      <xdr:row>1</xdr:row>
      <xdr:rowOff>19049</xdr:rowOff>
    </xdr:from>
    <xdr:to>
      <xdr:col>0</xdr:col>
      <xdr:colOff>1227583</xdr:colOff>
      <xdr:row>3</xdr:row>
      <xdr:rowOff>104775</xdr:rowOff>
    </xdr:to>
    <xdr:pic>
      <xdr:nvPicPr>
        <xdr:cNvPr id="7" name="6 Imagen" descr="C:\Users\lcuevas\Downloads\descarga (3).png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209549"/>
          <a:ext cx="1037082" cy="52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1247775</xdr:colOff>
      <xdr:row>1</xdr:row>
      <xdr:rowOff>171450</xdr:rowOff>
    </xdr:from>
    <xdr:to>
      <xdr:col>6</xdr:col>
      <xdr:colOff>601469</xdr:colOff>
      <xdr:row>1</xdr:row>
      <xdr:rowOff>167397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61950"/>
          <a:ext cx="1343025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161924</xdr:colOff>
      <xdr:row>41</xdr:row>
      <xdr:rowOff>9525</xdr:rowOff>
    </xdr:from>
    <xdr:to>
      <xdr:col>8</xdr:col>
      <xdr:colOff>647699</xdr:colOff>
      <xdr:row>46</xdr:row>
      <xdr:rowOff>361950</xdr:rowOff>
    </xdr:to>
    <xdr:pic>
      <xdr:nvPicPr>
        <xdr:cNvPr id="9" name="8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86574" y="9277350"/>
          <a:ext cx="2009775" cy="1876425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1524001</xdr:colOff>
      <xdr:row>1</xdr:row>
      <xdr:rowOff>85725</xdr:rowOff>
    </xdr:from>
    <xdr:to>
      <xdr:col>6</xdr:col>
      <xdr:colOff>381001</xdr:colOff>
      <xdr:row>3</xdr:row>
      <xdr:rowOff>152400</xdr:rowOff>
    </xdr:to>
    <xdr:pic>
      <xdr:nvPicPr>
        <xdr:cNvPr id="11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1" y="276225"/>
          <a:ext cx="1257300" cy="504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133350</xdr:colOff>
      <xdr:row>54</xdr:row>
      <xdr:rowOff>0</xdr:rowOff>
    </xdr:from>
    <xdr:to>
      <xdr:col>8</xdr:col>
      <xdr:colOff>619125</xdr:colOff>
      <xdr:row>62</xdr:row>
      <xdr:rowOff>161925</xdr:rowOff>
    </xdr:to>
    <xdr:pic>
      <xdr:nvPicPr>
        <xdr:cNvPr id="13" name="12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858000" y="12696825"/>
          <a:ext cx="2009775" cy="1876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3</xdr:col>
      <xdr:colOff>249998</xdr:colOff>
      <xdr:row>1</xdr:row>
      <xdr:rowOff>0</xdr:rowOff>
    </xdr:from>
    <xdr:to>
      <xdr:col>4</xdr:col>
      <xdr:colOff>360405</xdr:colOff>
      <xdr:row>3</xdr:row>
      <xdr:rowOff>0</xdr:rowOff>
    </xdr:to>
    <xdr:sp macro="" textlink="">
      <xdr:nvSpPr>
        <xdr:cNvPr id="3" name="Rectangle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4276725" y="190500"/>
          <a:ext cx="0" cy="4381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142875</xdr:rowOff>
    </xdr:from>
    <xdr:to>
      <xdr:col>0</xdr:col>
      <xdr:colOff>935355</xdr:colOff>
      <xdr:row>4</xdr:row>
      <xdr:rowOff>47625</xdr:rowOff>
    </xdr:to>
    <xdr:pic>
      <xdr:nvPicPr>
        <xdr:cNvPr id="5" name="4 Imagen" descr="C:\Users\lcuevas\Downloads\descarga (3)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00"/>
          <a:ext cx="90678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1171575</xdr:colOff>
      <xdr:row>2</xdr:row>
      <xdr:rowOff>47624</xdr:rowOff>
    </xdr:from>
    <xdr:to>
      <xdr:col>6</xdr:col>
      <xdr:colOff>572262</xdr:colOff>
      <xdr:row>4</xdr:row>
      <xdr:rowOff>123825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523874"/>
          <a:ext cx="1381887" cy="4667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352426</xdr:colOff>
      <xdr:row>68</xdr:row>
      <xdr:rowOff>57148</xdr:rowOff>
    </xdr:from>
    <xdr:to>
      <xdr:col>9</xdr:col>
      <xdr:colOff>539877</xdr:colOff>
      <xdr:row>74</xdr:row>
      <xdr:rowOff>180975</xdr:rowOff>
    </xdr:to>
    <xdr:pic>
      <xdr:nvPicPr>
        <xdr:cNvPr id="8" name="7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57926" y="16973548"/>
          <a:ext cx="2016251" cy="1457327"/>
        </a:xfrm>
        <a:prstGeom prst="rect">
          <a:avLst/>
        </a:prstGeom>
      </xdr:spPr>
    </xdr:pic>
    <xdr:clientData/>
  </xdr:twoCellAnchor>
  <xdr:twoCellAnchor editAs="oneCell">
    <xdr:from>
      <xdr:col>6</xdr:col>
      <xdr:colOff>228600</xdr:colOff>
      <xdr:row>20</xdr:row>
      <xdr:rowOff>123825</xdr:rowOff>
    </xdr:from>
    <xdr:to>
      <xdr:col>9</xdr:col>
      <xdr:colOff>416051</xdr:colOff>
      <xdr:row>26</xdr:row>
      <xdr:rowOff>57152</xdr:rowOff>
    </xdr:to>
    <xdr:pic>
      <xdr:nvPicPr>
        <xdr:cNvPr id="9" name="8 Imagen" descr="FIRMA YUDELKIS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134100" y="4086225"/>
          <a:ext cx="2016251" cy="1457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7"/>
  <sheetViews>
    <sheetView tabSelected="1" topLeftCell="A136" zoomScale="85" zoomScaleNormal="85" workbookViewId="0">
      <selection activeCell="B160" sqref="B160"/>
    </sheetView>
  </sheetViews>
  <sheetFormatPr baseColWidth="10" defaultColWidth="10.7109375" defaultRowHeight="18"/>
  <cols>
    <col min="1" max="1" width="25.42578125" style="6" customWidth="1"/>
    <col min="2" max="2" width="62.42578125" style="1" customWidth="1"/>
    <col min="3" max="3" width="31.140625" style="1" bestFit="1" customWidth="1"/>
    <col min="4" max="4" width="24" style="1" customWidth="1"/>
    <col min="5" max="5" width="34.5703125" style="1" customWidth="1"/>
    <col min="6" max="16384" width="10.7109375" style="1"/>
  </cols>
  <sheetData>
    <row r="3" spans="1:8" ht="26.25">
      <c r="A3" s="80" t="s">
        <v>147</v>
      </c>
      <c r="B3" s="80"/>
      <c r="C3" s="80"/>
      <c r="D3" s="80"/>
      <c r="E3" s="80"/>
      <c r="F3" s="62"/>
      <c r="G3" s="62"/>
      <c r="H3" s="62"/>
    </row>
    <row r="4" spans="1:8" ht="22.5">
      <c r="A4" s="81" t="s">
        <v>228</v>
      </c>
      <c r="B4" s="81"/>
      <c r="C4" s="81"/>
      <c r="D4" s="81"/>
      <c r="E4" s="81"/>
    </row>
    <row r="8" spans="1:8">
      <c r="A8" s="1"/>
    </row>
    <row r="9" spans="1:8">
      <c r="A9" s="85" t="s">
        <v>0</v>
      </c>
      <c r="B9" s="87" t="s">
        <v>1</v>
      </c>
      <c r="C9" s="20" t="s">
        <v>227</v>
      </c>
      <c r="D9" s="21"/>
      <c r="E9" s="22"/>
    </row>
    <row r="10" spans="1:8">
      <c r="A10" s="86"/>
      <c r="B10" s="88"/>
      <c r="C10" s="18" t="s">
        <v>226</v>
      </c>
      <c r="D10" s="19"/>
      <c r="E10" s="65"/>
    </row>
    <row r="11" spans="1:8">
      <c r="A11" s="89" t="s">
        <v>2</v>
      </c>
      <c r="B11" s="89"/>
      <c r="C11" s="2" t="s">
        <v>3</v>
      </c>
      <c r="D11" s="66">
        <v>71387085.030000001</v>
      </c>
      <c r="E11" s="64"/>
    </row>
    <row r="12" spans="1:8">
      <c r="A12" s="89" t="s">
        <v>4</v>
      </c>
      <c r="B12" s="89"/>
      <c r="C12" s="2" t="s">
        <v>4</v>
      </c>
      <c r="D12" s="66">
        <v>25795212.34</v>
      </c>
      <c r="E12" s="64"/>
    </row>
    <row r="13" spans="1:8">
      <c r="A13" s="89" t="s">
        <v>5</v>
      </c>
      <c r="B13" s="89"/>
      <c r="C13" s="2" t="s">
        <v>5</v>
      </c>
      <c r="D13" s="66"/>
      <c r="E13" s="66"/>
    </row>
    <row r="14" spans="1:8">
      <c r="A14" s="90" t="s">
        <v>6</v>
      </c>
      <c r="B14" s="90"/>
      <c r="C14" s="5" t="s">
        <v>6</v>
      </c>
      <c r="D14" s="3">
        <f>SUM(D11:D13)</f>
        <v>97182297.370000005</v>
      </c>
      <c r="E14" s="64"/>
    </row>
    <row r="15" spans="1:8">
      <c r="B15" s="7"/>
      <c r="C15" s="7"/>
      <c r="D15" s="7"/>
      <c r="E15" s="7"/>
    </row>
    <row r="16" spans="1:8" s="8" customFormat="1" ht="15.75">
      <c r="A16" s="85" t="s">
        <v>0</v>
      </c>
      <c r="B16" s="87" t="s">
        <v>1</v>
      </c>
      <c r="C16" s="82" t="s">
        <v>227</v>
      </c>
      <c r="D16" s="83"/>
      <c r="E16" s="84"/>
    </row>
    <row r="17" spans="1:5" s="9" customFormat="1" ht="31.5">
      <c r="A17" s="86"/>
      <c r="B17" s="88"/>
      <c r="C17" s="24" t="s">
        <v>7</v>
      </c>
      <c r="D17" s="24" t="s">
        <v>8</v>
      </c>
      <c r="E17" s="24" t="s">
        <v>9</v>
      </c>
    </row>
    <row r="18" spans="1:5" s="9" customFormat="1">
      <c r="A18" s="10">
        <v>2111</v>
      </c>
      <c r="B18" s="11" t="s">
        <v>10</v>
      </c>
      <c r="C18" s="67">
        <v>52627879.020000003</v>
      </c>
      <c r="D18" s="67">
        <v>364800</v>
      </c>
      <c r="E18" s="25"/>
    </row>
    <row r="19" spans="1:5" s="9" customFormat="1">
      <c r="A19" s="10">
        <v>2111.0300000000002</v>
      </c>
      <c r="B19" s="11" t="s">
        <v>11</v>
      </c>
      <c r="C19" s="67"/>
      <c r="D19" s="67"/>
      <c r="E19" s="25"/>
    </row>
    <row r="20" spans="1:5" s="9" customFormat="1">
      <c r="A20" s="10">
        <v>2111.0500000000002</v>
      </c>
      <c r="B20" s="11" t="s">
        <v>172</v>
      </c>
      <c r="C20" s="67"/>
      <c r="D20" s="67"/>
      <c r="E20" s="25"/>
    </row>
    <row r="21" spans="1:5">
      <c r="A21" s="12">
        <v>2112.0100000000002</v>
      </c>
      <c r="B21" s="12" t="s">
        <v>12</v>
      </c>
      <c r="C21" s="67"/>
      <c r="D21" s="67"/>
      <c r="E21" s="25"/>
    </row>
    <row r="22" spans="1:5">
      <c r="A22" s="12">
        <v>2112.0300000000002</v>
      </c>
      <c r="B22" s="12" t="s">
        <v>13</v>
      </c>
      <c r="C22" s="67"/>
      <c r="D22" s="67"/>
      <c r="E22" s="25"/>
    </row>
    <row r="23" spans="1:5" ht="36">
      <c r="A23" s="12">
        <v>2112.04</v>
      </c>
      <c r="B23" s="12" t="s">
        <v>14</v>
      </c>
      <c r="C23" s="67"/>
      <c r="D23" s="67"/>
      <c r="E23" s="25"/>
    </row>
    <row r="24" spans="1:5">
      <c r="A24" s="12">
        <v>2112.0500000000002</v>
      </c>
      <c r="B24" s="12" t="s">
        <v>173</v>
      </c>
      <c r="C24" s="67"/>
      <c r="D24" s="67"/>
      <c r="E24" s="25"/>
    </row>
    <row r="25" spans="1:5">
      <c r="A25" s="12">
        <v>2112.06</v>
      </c>
      <c r="B25" s="12" t="s">
        <v>175</v>
      </c>
      <c r="C25" s="67"/>
      <c r="D25" s="67"/>
      <c r="E25" s="25"/>
    </row>
    <row r="26" spans="1:5">
      <c r="A26" s="12">
        <v>2122.08</v>
      </c>
      <c r="B26" s="12" t="s">
        <v>15</v>
      </c>
      <c r="C26" s="67"/>
      <c r="D26" s="67"/>
      <c r="E26" s="25"/>
    </row>
    <row r="27" spans="1:5">
      <c r="A27" s="12">
        <v>2122.06</v>
      </c>
      <c r="B27" s="12" t="s">
        <v>174</v>
      </c>
      <c r="C27" s="67"/>
      <c r="D27" s="67"/>
      <c r="E27" s="25"/>
    </row>
    <row r="28" spans="1:5">
      <c r="A28" s="12">
        <v>2112.08</v>
      </c>
      <c r="B28" s="12" t="s">
        <v>148</v>
      </c>
      <c r="C28" s="67">
        <v>5007530.46</v>
      </c>
      <c r="D28" s="67"/>
      <c r="E28" s="25"/>
    </row>
    <row r="29" spans="1:5">
      <c r="A29" s="12">
        <v>2112.4</v>
      </c>
      <c r="B29" s="12" t="s">
        <v>16</v>
      </c>
      <c r="C29" s="67"/>
      <c r="D29" s="67"/>
      <c r="E29" s="25"/>
    </row>
    <row r="30" spans="1:5">
      <c r="A30" s="12">
        <v>2114.0100000000002</v>
      </c>
      <c r="B30" s="12" t="s">
        <v>17</v>
      </c>
      <c r="C30" s="67"/>
      <c r="D30" s="67"/>
      <c r="E30" s="25"/>
    </row>
    <row r="31" spans="1:5">
      <c r="A31" s="12">
        <v>2112.0100000000002</v>
      </c>
      <c r="B31" s="12" t="s">
        <v>18</v>
      </c>
      <c r="C31" s="67"/>
      <c r="D31" s="67"/>
      <c r="E31" s="25"/>
    </row>
    <row r="32" spans="1:5">
      <c r="A32" s="10">
        <v>2111</v>
      </c>
      <c r="B32" s="12" t="s">
        <v>19</v>
      </c>
      <c r="C32" s="67"/>
      <c r="D32" s="67"/>
      <c r="E32" s="25"/>
    </row>
    <row r="33" spans="1:5">
      <c r="A33" s="12">
        <v>2115.0100000000002</v>
      </c>
      <c r="B33" s="12" t="s">
        <v>154</v>
      </c>
      <c r="C33" s="67"/>
      <c r="D33" s="67">
        <v>250000</v>
      </c>
      <c r="E33" s="25"/>
    </row>
    <row r="34" spans="1:5">
      <c r="A34" s="12">
        <v>2115.3000000000002</v>
      </c>
      <c r="B34" s="12" t="s">
        <v>20</v>
      </c>
      <c r="C34" s="67"/>
      <c r="D34" s="67"/>
      <c r="E34" s="25"/>
    </row>
    <row r="35" spans="1:5">
      <c r="A35" s="12">
        <v>2115</v>
      </c>
      <c r="B35" s="12" t="s">
        <v>21</v>
      </c>
      <c r="C35" s="67"/>
      <c r="D35" s="67"/>
      <c r="E35" s="25"/>
    </row>
    <row r="36" spans="1:5">
      <c r="A36" s="12">
        <v>2115.04</v>
      </c>
      <c r="B36" s="12" t="s">
        <v>149</v>
      </c>
      <c r="C36" s="67"/>
      <c r="D36" s="67">
        <v>50836.79</v>
      </c>
      <c r="E36" s="25"/>
    </row>
    <row r="37" spans="1:5">
      <c r="A37" s="12">
        <v>2122.0500000000002</v>
      </c>
      <c r="B37" s="12" t="s">
        <v>150</v>
      </c>
      <c r="C37" s="67">
        <v>862416.5</v>
      </c>
      <c r="D37" s="67"/>
      <c r="E37" s="25"/>
    </row>
    <row r="38" spans="1:5">
      <c r="A38" s="12">
        <v>2131.1</v>
      </c>
      <c r="B38" s="12" t="s">
        <v>22</v>
      </c>
      <c r="C38" s="67"/>
      <c r="D38" s="67">
        <v>26750</v>
      </c>
      <c r="E38" s="25"/>
    </row>
    <row r="39" spans="1:5">
      <c r="A39" s="12">
        <v>2151.1</v>
      </c>
      <c r="B39" s="12" t="s">
        <v>23</v>
      </c>
      <c r="C39" s="67">
        <v>3731316.39</v>
      </c>
      <c r="D39" s="67"/>
      <c r="E39" s="25"/>
    </row>
    <row r="40" spans="1:5">
      <c r="A40" s="12">
        <v>2152.1</v>
      </c>
      <c r="B40" s="12" t="s">
        <v>24</v>
      </c>
      <c r="C40" s="67">
        <v>3736579</v>
      </c>
      <c r="D40" s="67"/>
      <c r="E40" s="25"/>
    </row>
    <row r="41" spans="1:5">
      <c r="A41" s="12">
        <v>2153.1</v>
      </c>
      <c r="B41" s="12" t="s">
        <v>25</v>
      </c>
      <c r="C41" s="67">
        <v>630559.71</v>
      </c>
      <c r="D41" s="67"/>
      <c r="E41" s="25"/>
    </row>
    <row r="42" spans="1:5">
      <c r="A42" s="12">
        <v>2213.0100000000002</v>
      </c>
      <c r="B42" s="12" t="s">
        <v>26</v>
      </c>
      <c r="C42" s="67"/>
      <c r="D42" s="67">
        <v>983540.17</v>
      </c>
      <c r="E42" s="25"/>
    </row>
    <row r="43" spans="1:5">
      <c r="A43" s="12">
        <v>2217.1</v>
      </c>
      <c r="B43" s="12" t="s">
        <v>27</v>
      </c>
      <c r="C43" s="67"/>
      <c r="D43" s="67">
        <v>46860</v>
      </c>
      <c r="E43" s="25"/>
    </row>
    <row r="44" spans="1:5">
      <c r="A44" s="12">
        <v>2218.1</v>
      </c>
      <c r="B44" s="12" t="s">
        <v>28</v>
      </c>
      <c r="C44" s="67"/>
      <c r="D44" s="67">
        <v>100000</v>
      </c>
      <c r="E44" s="25"/>
    </row>
    <row r="45" spans="1:5">
      <c r="A45" s="12">
        <v>2221.0100000000002</v>
      </c>
      <c r="B45" s="12" t="s">
        <v>176</v>
      </c>
      <c r="C45" s="67"/>
      <c r="D45" s="67"/>
      <c r="E45" s="25"/>
    </row>
    <row r="46" spans="1:5">
      <c r="A46" s="12">
        <v>2222.0100000000002</v>
      </c>
      <c r="B46" s="12" t="s">
        <v>196</v>
      </c>
      <c r="C46" s="67"/>
      <c r="D46" s="67">
        <v>3127</v>
      </c>
      <c r="E46" s="25"/>
    </row>
    <row r="47" spans="1:5">
      <c r="A47" s="12">
        <v>2231.0100000000002</v>
      </c>
      <c r="B47" s="12" t="s">
        <v>29</v>
      </c>
      <c r="C47" s="67"/>
      <c r="D47" s="67"/>
      <c r="E47" s="25"/>
    </row>
    <row r="48" spans="1:5">
      <c r="A48" s="12">
        <v>2241.0100000000002</v>
      </c>
      <c r="B48" s="12" t="s">
        <v>177</v>
      </c>
      <c r="C48" s="67"/>
      <c r="D48" s="67"/>
      <c r="E48" s="25"/>
    </row>
    <row r="49" spans="1:5" s="14" customFormat="1">
      <c r="A49" s="12">
        <v>2242.0100000000002</v>
      </c>
      <c r="B49" s="12" t="s">
        <v>30</v>
      </c>
      <c r="C49" s="67"/>
      <c r="D49" s="67"/>
      <c r="E49" s="25"/>
    </row>
    <row r="50" spans="1:5" s="14" customFormat="1" ht="36">
      <c r="A50" s="12">
        <v>2253.02</v>
      </c>
      <c r="B50" s="12" t="s">
        <v>155</v>
      </c>
      <c r="C50" s="67"/>
      <c r="D50" s="67"/>
      <c r="E50" s="25"/>
    </row>
    <row r="51" spans="1:5" s="14" customFormat="1">
      <c r="A51" s="12">
        <v>2253.04</v>
      </c>
      <c r="B51" s="12" t="s">
        <v>199</v>
      </c>
      <c r="C51" s="67"/>
      <c r="D51" s="67">
        <v>1016688</v>
      </c>
      <c r="E51" s="25"/>
    </row>
    <row r="52" spans="1:5" ht="36">
      <c r="A52" s="12">
        <v>2254.0100000000002</v>
      </c>
      <c r="B52" s="12" t="s">
        <v>31</v>
      </c>
      <c r="C52" s="67"/>
      <c r="D52" s="67"/>
      <c r="E52" s="25"/>
    </row>
    <row r="53" spans="1:5">
      <c r="A53" s="12">
        <v>2251</v>
      </c>
      <c r="B53" s="12" t="s">
        <v>32</v>
      </c>
      <c r="C53" s="67"/>
      <c r="D53" s="67"/>
      <c r="E53" s="25"/>
    </row>
    <row r="54" spans="1:5">
      <c r="A54" s="12">
        <v>2258.0100000000002</v>
      </c>
      <c r="B54" s="12" t="s">
        <v>219</v>
      </c>
      <c r="C54" s="67"/>
      <c r="D54" s="67"/>
      <c r="E54" s="25"/>
    </row>
    <row r="55" spans="1:5">
      <c r="A55" s="12">
        <v>2281.0100000000002</v>
      </c>
      <c r="B55" s="12" t="s">
        <v>220</v>
      </c>
      <c r="C55" s="67"/>
      <c r="D55" s="67"/>
      <c r="E55" s="25"/>
    </row>
    <row r="56" spans="1:5">
      <c r="A56" s="12">
        <v>2282.0100000000002</v>
      </c>
      <c r="B56" s="12" t="s">
        <v>33</v>
      </c>
      <c r="C56" s="67"/>
      <c r="D56" s="67">
        <v>2222.84</v>
      </c>
      <c r="E56" s="25"/>
    </row>
    <row r="57" spans="1:5">
      <c r="A57" s="12">
        <v>2285.1</v>
      </c>
      <c r="B57" s="12" t="s">
        <v>34</v>
      </c>
      <c r="C57" s="67"/>
      <c r="D57" s="67"/>
      <c r="E57" s="25"/>
    </row>
    <row r="58" spans="1:5">
      <c r="A58" s="12">
        <v>2285.02</v>
      </c>
      <c r="B58" s="12" t="s">
        <v>180</v>
      </c>
      <c r="C58" s="67"/>
      <c r="D58" s="67">
        <v>3092</v>
      </c>
      <c r="E58" s="25"/>
    </row>
    <row r="59" spans="1:5">
      <c r="A59" s="12">
        <v>2283.1</v>
      </c>
      <c r="B59" s="12" t="s">
        <v>35</v>
      </c>
      <c r="C59" s="67"/>
      <c r="D59" s="67"/>
      <c r="E59" s="25"/>
    </row>
    <row r="60" spans="1:5">
      <c r="A60" s="12">
        <v>2284.0100000000002</v>
      </c>
      <c r="B60" s="12" t="s">
        <v>179</v>
      </c>
      <c r="C60" s="67"/>
      <c r="D60" s="67">
        <v>64240</v>
      </c>
      <c r="E60" s="25"/>
    </row>
    <row r="61" spans="1:5">
      <c r="A61" s="12">
        <v>2286.1999999999998</v>
      </c>
      <c r="B61" s="12" t="s">
        <v>36</v>
      </c>
      <c r="C61" s="67"/>
      <c r="D61" s="67"/>
      <c r="E61" s="25"/>
    </row>
    <row r="62" spans="1:5">
      <c r="A62" s="12">
        <v>2287.1999999999998</v>
      </c>
      <c r="B62" s="12" t="s">
        <v>37</v>
      </c>
      <c r="C62" s="67"/>
      <c r="D62" s="67">
        <v>26900</v>
      </c>
      <c r="E62" s="25"/>
    </row>
    <row r="63" spans="1:5">
      <c r="A63" s="12">
        <v>2288.0100000000002</v>
      </c>
      <c r="B63" s="12" t="s">
        <v>223</v>
      </c>
      <c r="C63" s="67"/>
      <c r="D63" s="67"/>
      <c r="E63" s="25"/>
    </row>
    <row r="64" spans="1:5">
      <c r="A64" s="12">
        <v>2287.4</v>
      </c>
      <c r="B64" s="12" t="s">
        <v>38</v>
      </c>
      <c r="C64" s="67"/>
      <c r="D64" s="67">
        <v>100000</v>
      </c>
      <c r="E64" s="25"/>
    </row>
    <row r="65" spans="1:5" ht="36">
      <c r="A65" s="12">
        <v>2287.5</v>
      </c>
      <c r="B65" s="12" t="s">
        <v>39</v>
      </c>
      <c r="C65" s="67"/>
      <c r="D65" s="98">
        <v>-11210</v>
      </c>
      <c r="E65" s="25"/>
    </row>
    <row r="66" spans="1:5" ht="22.5" customHeight="1">
      <c r="A66" s="12">
        <v>2287.06</v>
      </c>
      <c r="B66" s="12" t="s">
        <v>181</v>
      </c>
      <c r="C66" s="67"/>
      <c r="D66" s="67"/>
      <c r="E66" s="25"/>
    </row>
    <row r="67" spans="1:5" ht="36">
      <c r="A67" s="12">
        <v>2272.0100000000002</v>
      </c>
      <c r="B67" s="12" t="s">
        <v>178</v>
      </c>
      <c r="C67" s="67"/>
      <c r="D67" s="67"/>
      <c r="E67" s="25"/>
    </row>
    <row r="68" spans="1:5" ht="36">
      <c r="A68" s="12">
        <v>2272.02</v>
      </c>
      <c r="B68" s="12" t="s">
        <v>156</v>
      </c>
      <c r="C68" s="67"/>
      <c r="D68" s="67"/>
      <c r="E68" s="25"/>
    </row>
    <row r="69" spans="1:5" ht="36">
      <c r="A69" s="12">
        <v>2272.04</v>
      </c>
      <c r="B69" s="12" t="s">
        <v>157</v>
      </c>
      <c r="C69" s="67"/>
      <c r="D69" s="67"/>
      <c r="E69" s="25"/>
    </row>
    <row r="70" spans="1:5" ht="36">
      <c r="A70" s="12">
        <v>2272.06</v>
      </c>
      <c r="B70" s="12" t="s">
        <v>151</v>
      </c>
      <c r="C70" s="67"/>
      <c r="D70" s="67">
        <v>141600.06</v>
      </c>
      <c r="E70" s="25"/>
    </row>
    <row r="71" spans="1:5" ht="36">
      <c r="A71" s="12">
        <v>2272.0700000000002</v>
      </c>
      <c r="B71" s="12" t="s">
        <v>222</v>
      </c>
      <c r="C71" s="67"/>
      <c r="D71" s="67"/>
      <c r="E71" s="25"/>
    </row>
    <row r="72" spans="1:5" ht="36">
      <c r="A72" s="12">
        <v>2272.08</v>
      </c>
      <c r="B72" s="12" t="s">
        <v>200</v>
      </c>
      <c r="C72" s="67"/>
      <c r="D72" s="67">
        <v>141600</v>
      </c>
      <c r="E72" s="25"/>
    </row>
    <row r="73" spans="1:5" ht="54">
      <c r="A73" s="12">
        <v>2272.9899999999998</v>
      </c>
      <c r="B73" s="12" t="s">
        <v>201</v>
      </c>
      <c r="C73" s="67"/>
      <c r="D73" s="67"/>
      <c r="E73" s="25"/>
    </row>
    <row r="74" spans="1:5">
      <c r="A74" s="12">
        <v>265</v>
      </c>
      <c r="B74" s="12" t="s">
        <v>40</v>
      </c>
      <c r="C74" s="67"/>
      <c r="D74" s="67"/>
      <c r="E74" s="25"/>
    </row>
    <row r="75" spans="1:5">
      <c r="A75" s="12">
        <v>2262.0100000000002</v>
      </c>
      <c r="B75" s="12" t="s">
        <v>208</v>
      </c>
      <c r="C75" s="67"/>
      <c r="D75" s="67"/>
      <c r="E75" s="25"/>
    </row>
    <row r="76" spans="1:5">
      <c r="A76" s="12">
        <v>2271</v>
      </c>
      <c r="B76" s="12" t="s">
        <v>41</v>
      </c>
      <c r="C76" s="67"/>
      <c r="D76" s="67"/>
      <c r="E76" s="25"/>
    </row>
    <row r="77" spans="1:5" ht="36">
      <c r="A77" s="12">
        <v>2271.0700000000002</v>
      </c>
      <c r="B77" s="12" t="s">
        <v>205</v>
      </c>
      <c r="C77" s="67"/>
      <c r="D77" s="67"/>
      <c r="E77" s="25"/>
    </row>
    <row r="78" spans="1:5" ht="36">
      <c r="A78" s="12">
        <v>2271.04</v>
      </c>
      <c r="B78" s="12" t="s">
        <v>210</v>
      </c>
      <c r="C78" s="67"/>
      <c r="D78" s="67"/>
      <c r="E78" s="25"/>
    </row>
    <row r="79" spans="1:5">
      <c r="A79" s="12">
        <v>2271.06</v>
      </c>
      <c r="B79" s="12" t="s">
        <v>211</v>
      </c>
      <c r="C79" s="67"/>
      <c r="D79" s="67"/>
      <c r="E79" s="25"/>
    </row>
    <row r="80" spans="1:5" ht="36">
      <c r="A80" s="12">
        <v>2271.9899999999998</v>
      </c>
      <c r="B80" s="12" t="s">
        <v>188</v>
      </c>
      <c r="C80" s="67"/>
      <c r="D80" s="67"/>
      <c r="E80" s="25"/>
    </row>
    <row r="81" spans="1:5">
      <c r="A81" s="12">
        <v>2712.02</v>
      </c>
      <c r="B81" s="15" t="s">
        <v>42</v>
      </c>
      <c r="C81" s="67"/>
      <c r="D81" s="67"/>
      <c r="E81" s="25"/>
    </row>
    <row r="82" spans="1:5">
      <c r="A82" s="12">
        <v>2396.0100000000002</v>
      </c>
      <c r="B82" s="12" t="s">
        <v>43</v>
      </c>
      <c r="C82" s="67"/>
      <c r="D82" s="67"/>
      <c r="E82" s="25"/>
    </row>
    <row r="83" spans="1:5">
      <c r="A83" s="12">
        <v>2311.0100000000002</v>
      </c>
      <c r="B83" s="12" t="s">
        <v>44</v>
      </c>
      <c r="C83" s="67"/>
      <c r="D83" s="67">
        <v>137405.15</v>
      </c>
      <c r="E83" s="25"/>
    </row>
    <row r="84" spans="1:5">
      <c r="A84" s="12">
        <v>2314.0100000000002</v>
      </c>
      <c r="B84" s="12" t="s">
        <v>189</v>
      </c>
      <c r="C84" s="67"/>
      <c r="D84" s="67">
        <v>38011</v>
      </c>
      <c r="E84" s="25"/>
    </row>
    <row r="85" spans="1:5">
      <c r="A85" s="12">
        <v>2321.0100000000002</v>
      </c>
      <c r="B85" s="12" t="s">
        <v>152</v>
      </c>
      <c r="C85" s="67"/>
      <c r="D85" s="67"/>
      <c r="E85" s="25"/>
    </row>
    <row r="86" spans="1:5">
      <c r="A86" s="12">
        <v>2322.0100000000002</v>
      </c>
      <c r="B86" s="12" t="s">
        <v>153</v>
      </c>
      <c r="C86" s="67"/>
      <c r="D86" s="67">
        <v>82600</v>
      </c>
      <c r="E86" s="25"/>
    </row>
    <row r="87" spans="1:5">
      <c r="A87" s="12">
        <v>2323.0100000000002</v>
      </c>
      <c r="B87" s="12" t="s">
        <v>202</v>
      </c>
      <c r="C87" s="67"/>
      <c r="D87" s="67"/>
      <c r="E87" s="25"/>
    </row>
    <row r="88" spans="1:5">
      <c r="A88" s="12">
        <v>2292.0100000000002</v>
      </c>
      <c r="B88" s="12" t="s">
        <v>45</v>
      </c>
      <c r="C88" s="67"/>
      <c r="D88" s="67">
        <v>1285920.3999999999</v>
      </c>
      <c r="E88" s="25"/>
    </row>
    <row r="89" spans="1:5" ht="36">
      <c r="A89" s="12">
        <v>2392.0100000000002</v>
      </c>
      <c r="B89" s="12" t="s">
        <v>46</v>
      </c>
      <c r="C89" s="67"/>
      <c r="D89" s="67"/>
      <c r="E89" s="25"/>
    </row>
    <row r="90" spans="1:5">
      <c r="A90" s="12">
        <v>2331.0100000000002</v>
      </c>
      <c r="B90" s="12" t="s">
        <v>182</v>
      </c>
      <c r="C90" s="67"/>
      <c r="D90" s="67"/>
      <c r="E90" s="25"/>
    </row>
    <row r="91" spans="1:5">
      <c r="A91" s="12">
        <v>2332.0100000000002</v>
      </c>
      <c r="B91" s="12" t="s">
        <v>47</v>
      </c>
      <c r="C91" s="67"/>
      <c r="D91" s="67">
        <v>12149.99</v>
      </c>
      <c r="E91" s="25"/>
    </row>
    <row r="92" spans="1:5">
      <c r="A92" s="12">
        <v>2333.0100000000002</v>
      </c>
      <c r="B92" s="12" t="s">
        <v>183</v>
      </c>
      <c r="C92" s="67"/>
      <c r="D92" s="67"/>
      <c r="E92" s="25"/>
    </row>
    <row r="93" spans="1:5">
      <c r="A93" s="12">
        <v>2222.0100000000002</v>
      </c>
      <c r="B93" s="12" t="s">
        <v>48</v>
      </c>
      <c r="C93" s="67"/>
      <c r="D93" s="67"/>
      <c r="E93" s="25"/>
    </row>
    <row r="94" spans="1:5" ht="36">
      <c r="A94" s="12">
        <v>2341.0100000000002</v>
      </c>
      <c r="B94" s="12" t="s">
        <v>49</v>
      </c>
      <c r="C94" s="67">
        <v>2615014.6</v>
      </c>
      <c r="D94" s="67">
        <v>1008309.06</v>
      </c>
      <c r="E94" s="25"/>
    </row>
    <row r="95" spans="1:5">
      <c r="A95" s="12">
        <v>2353.0100000000002</v>
      </c>
      <c r="B95" s="12" t="s">
        <v>217</v>
      </c>
      <c r="C95" s="67"/>
      <c r="D95" s="67"/>
      <c r="E95" s="25"/>
    </row>
    <row r="96" spans="1:5">
      <c r="A96" s="12">
        <v>2355.0100000000002</v>
      </c>
      <c r="B96" s="12" t="s">
        <v>184</v>
      </c>
      <c r="C96" s="67"/>
      <c r="D96" s="67">
        <v>8958</v>
      </c>
      <c r="E96" s="25"/>
    </row>
    <row r="97" spans="1:5">
      <c r="A97" s="12">
        <v>2361.0100000000002</v>
      </c>
      <c r="B97" s="12" t="s">
        <v>190</v>
      </c>
      <c r="C97" s="67"/>
      <c r="D97" s="67"/>
      <c r="E97" s="25"/>
    </row>
    <row r="98" spans="1:5">
      <c r="A98" s="12">
        <v>2361.04</v>
      </c>
      <c r="B98" s="12" t="s">
        <v>158</v>
      </c>
      <c r="C98" s="67"/>
      <c r="D98" s="67"/>
      <c r="E98" s="25"/>
    </row>
    <row r="99" spans="1:5">
      <c r="A99" s="12">
        <v>2361.0500000000002</v>
      </c>
      <c r="B99" s="12" t="s">
        <v>191</v>
      </c>
      <c r="C99" s="67"/>
      <c r="D99" s="67"/>
      <c r="E99" s="25"/>
    </row>
    <row r="100" spans="1:5">
      <c r="A100" s="12">
        <v>2362.0100000000002</v>
      </c>
      <c r="B100" s="12" t="s">
        <v>159</v>
      </c>
      <c r="C100" s="67"/>
      <c r="D100" s="67"/>
      <c r="E100" s="25"/>
    </row>
    <row r="101" spans="1:5">
      <c r="A101" s="12">
        <v>2363.04</v>
      </c>
      <c r="B101" s="12" t="s">
        <v>192</v>
      </c>
      <c r="C101" s="67"/>
      <c r="D101" s="67">
        <v>6199.72</v>
      </c>
      <c r="E101" s="25"/>
    </row>
    <row r="102" spans="1:5">
      <c r="A102" s="12">
        <v>2363.06</v>
      </c>
      <c r="B102" s="12" t="s">
        <v>160</v>
      </c>
      <c r="C102" s="67"/>
      <c r="D102" s="67">
        <v>298230.06</v>
      </c>
      <c r="E102" s="25"/>
    </row>
    <row r="103" spans="1:5">
      <c r="A103" s="12">
        <v>2364.0100000000002</v>
      </c>
      <c r="B103" s="12" t="s">
        <v>212</v>
      </c>
      <c r="C103" s="67"/>
      <c r="D103" s="67"/>
      <c r="E103" s="25"/>
    </row>
    <row r="104" spans="1:5">
      <c r="A104" s="12">
        <v>2364.06</v>
      </c>
      <c r="B104" s="12" t="s">
        <v>203</v>
      </c>
      <c r="C104" s="67"/>
      <c r="D104" s="67">
        <v>5227.3999999999996</v>
      </c>
      <c r="E104" s="25"/>
    </row>
    <row r="105" spans="1:5" ht="36">
      <c r="A105" s="12">
        <v>2392.0100000000002</v>
      </c>
      <c r="B105" s="15" t="s">
        <v>224</v>
      </c>
      <c r="C105" s="67"/>
      <c r="D105" s="67">
        <v>542196.79</v>
      </c>
      <c r="E105" s="25"/>
    </row>
    <row r="106" spans="1:5">
      <c r="A106" s="12">
        <v>2393.0100000000002</v>
      </c>
      <c r="B106" s="15" t="s">
        <v>50</v>
      </c>
      <c r="C106" s="67">
        <v>1367306.59</v>
      </c>
      <c r="D106" s="67">
        <v>3257351.19</v>
      </c>
      <c r="E106" s="25"/>
    </row>
    <row r="107" spans="1:5" ht="36">
      <c r="A107" s="12">
        <v>2394.0100000000002</v>
      </c>
      <c r="B107" s="15" t="s">
        <v>213</v>
      </c>
      <c r="C107" s="67"/>
      <c r="D107" s="67"/>
      <c r="E107" s="25"/>
    </row>
    <row r="108" spans="1:5">
      <c r="A108" s="12">
        <v>2395.0100000000002</v>
      </c>
      <c r="B108" s="15" t="s">
        <v>165</v>
      </c>
      <c r="C108" s="67"/>
      <c r="D108" s="67"/>
      <c r="E108" s="25"/>
    </row>
    <row r="109" spans="1:5">
      <c r="A109" s="12">
        <v>2396.0100000000002</v>
      </c>
      <c r="B109" s="15" t="s">
        <v>225</v>
      </c>
      <c r="C109" s="67"/>
      <c r="D109" s="67">
        <v>694460.09</v>
      </c>
      <c r="E109" s="25"/>
    </row>
    <row r="110" spans="1:5">
      <c r="A110" s="12">
        <v>2398.0100000000002</v>
      </c>
      <c r="B110" s="15" t="s">
        <v>166</v>
      </c>
      <c r="C110" s="67"/>
      <c r="D110" s="67">
        <v>448377.25</v>
      </c>
      <c r="E110" s="25"/>
    </row>
    <row r="111" spans="1:5">
      <c r="A111" s="12">
        <v>2398.02</v>
      </c>
      <c r="B111" s="15" t="s">
        <v>206</v>
      </c>
      <c r="C111" s="67"/>
      <c r="D111" s="67">
        <v>193040.92</v>
      </c>
      <c r="E111" s="25"/>
    </row>
    <row r="112" spans="1:5">
      <c r="A112" s="12">
        <v>2399.0100000000002</v>
      </c>
      <c r="B112" s="15" t="s">
        <v>167</v>
      </c>
      <c r="C112" s="67"/>
      <c r="D112" s="67">
        <v>575990.28</v>
      </c>
      <c r="E112" s="25"/>
    </row>
    <row r="113" spans="1:5">
      <c r="A113" s="12">
        <v>2399.04</v>
      </c>
      <c r="B113" s="15" t="s">
        <v>168</v>
      </c>
      <c r="C113" s="67"/>
      <c r="D113" s="67">
        <v>845104.2</v>
      </c>
      <c r="E113" s="25"/>
    </row>
    <row r="114" spans="1:5">
      <c r="A114" s="12">
        <v>2372.9899999999998</v>
      </c>
      <c r="B114" s="15" t="s">
        <v>163</v>
      </c>
      <c r="C114" s="67"/>
      <c r="D114" s="67">
        <v>136655.79999999999</v>
      </c>
      <c r="E114" s="25"/>
    </row>
    <row r="115" spans="1:5">
      <c r="A115" s="12">
        <v>2372.0500000000002</v>
      </c>
      <c r="B115" s="12" t="s">
        <v>161</v>
      </c>
      <c r="C115" s="67"/>
      <c r="D115" s="67"/>
      <c r="E115" s="25"/>
    </row>
    <row r="116" spans="1:5" ht="36">
      <c r="A116" s="12">
        <v>2372.06</v>
      </c>
      <c r="B116" s="12" t="s">
        <v>162</v>
      </c>
      <c r="C116" s="67"/>
      <c r="D116" s="67">
        <v>218671.4</v>
      </c>
      <c r="E116" s="25"/>
    </row>
    <row r="117" spans="1:5">
      <c r="A117" s="12">
        <v>2272.08</v>
      </c>
      <c r="B117" s="12" t="s">
        <v>51</v>
      </c>
      <c r="C117" s="67"/>
      <c r="D117" s="67"/>
      <c r="E117" s="25"/>
    </row>
    <row r="118" spans="1:5">
      <c r="A118" s="12">
        <v>2372.0300000000002</v>
      </c>
      <c r="B118" s="12" t="s">
        <v>52</v>
      </c>
      <c r="C118" s="67"/>
      <c r="D118" s="67">
        <v>8588049.2799999993</v>
      </c>
      <c r="E118" s="25"/>
    </row>
    <row r="119" spans="1:5">
      <c r="A119" s="12">
        <v>2355.0100000000002</v>
      </c>
      <c r="B119" s="12" t="s">
        <v>53</v>
      </c>
      <c r="C119" s="67"/>
      <c r="D119" s="67"/>
      <c r="E119" s="25"/>
    </row>
    <row r="120" spans="1:5">
      <c r="A120" s="12">
        <v>2371.0100000000002</v>
      </c>
      <c r="B120" s="12" t="s">
        <v>54</v>
      </c>
      <c r="C120" s="67"/>
      <c r="D120" s="67">
        <v>590</v>
      </c>
      <c r="E120" s="25"/>
    </row>
    <row r="121" spans="1:5">
      <c r="A121" s="12">
        <v>2371.02</v>
      </c>
      <c r="B121" s="12" t="s">
        <v>55</v>
      </c>
      <c r="C121" s="67"/>
      <c r="D121" s="67"/>
      <c r="E121" s="25"/>
    </row>
    <row r="122" spans="1:5">
      <c r="A122" s="12">
        <v>2371.04</v>
      </c>
      <c r="B122" s="12" t="s">
        <v>56</v>
      </c>
      <c r="C122" s="67"/>
      <c r="D122" s="67">
        <v>48655</v>
      </c>
      <c r="E122" s="25"/>
    </row>
    <row r="123" spans="1:5">
      <c r="A123" s="12">
        <v>2371.0500000000002</v>
      </c>
      <c r="B123" s="12" t="s">
        <v>57</v>
      </c>
      <c r="C123" s="67"/>
      <c r="D123" s="67">
        <v>700</v>
      </c>
      <c r="E123" s="25"/>
    </row>
    <row r="124" spans="1:5">
      <c r="A124" s="12">
        <v>2371.06</v>
      </c>
      <c r="B124" s="12" t="s">
        <v>58</v>
      </c>
      <c r="C124" s="67"/>
      <c r="D124" s="67"/>
      <c r="E124" s="25"/>
    </row>
    <row r="125" spans="1:5">
      <c r="A125" s="12">
        <v>2391.0100000000002</v>
      </c>
      <c r="B125" s="12" t="s">
        <v>164</v>
      </c>
      <c r="C125" s="67"/>
      <c r="D125" s="67">
        <v>5127.6499999999996</v>
      </c>
      <c r="E125" s="25"/>
    </row>
    <row r="126" spans="1:5">
      <c r="A126" s="12">
        <v>2391.02</v>
      </c>
      <c r="B126" s="12" t="s">
        <v>197</v>
      </c>
      <c r="C126" s="67"/>
      <c r="D126" s="67"/>
      <c r="E126" s="25"/>
    </row>
    <row r="127" spans="1:5" ht="36">
      <c r="A127" s="12">
        <v>2412.02</v>
      </c>
      <c r="B127" s="12" t="s">
        <v>185</v>
      </c>
      <c r="C127" s="67"/>
      <c r="D127" s="67"/>
      <c r="E127" s="25"/>
    </row>
    <row r="128" spans="1:5">
      <c r="A128" s="12">
        <v>2611.0100000000002</v>
      </c>
      <c r="B128" s="12" t="s">
        <v>193</v>
      </c>
      <c r="C128" s="67"/>
      <c r="D128" s="67"/>
      <c r="E128" s="25"/>
    </row>
    <row r="129" spans="1:5" ht="36">
      <c r="A129" s="12">
        <v>2612.0100000000002</v>
      </c>
      <c r="B129" s="12" t="s">
        <v>194</v>
      </c>
      <c r="C129" s="67"/>
      <c r="D129" s="67"/>
      <c r="E129" s="25"/>
    </row>
    <row r="130" spans="1:5" ht="36">
      <c r="A130" s="12">
        <v>2613.0100000000002</v>
      </c>
      <c r="B130" s="12" t="s">
        <v>186</v>
      </c>
      <c r="C130" s="67"/>
      <c r="D130" s="67"/>
      <c r="E130" s="25"/>
    </row>
    <row r="131" spans="1:5">
      <c r="A131" s="12">
        <v>2614.0100000000002</v>
      </c>
      <c r="B131" s="12" t="s">
        <v>169</v>
      </c>
      <c r="C131" s="67"/>
      <c r="D131" s="67">
        <v>18880</v>
      </c>
      <c r="E131" s="25"/>
    </row>
    <row r="132" spans="1:5" ht="36">
      <c r="A132" s="12">
        <v>2619.0100000000002</v>
      </c>
      <c r="B132" s="12" t="s">
        <v>218</v>
      </c>
      <c r="C132" s="67"/>
      <c r="D132" s="67"/>
      <c r="E132" s="25"/>
    </row>
    <row r="133" spans="1:5">
      <c r="A133" s="12">
        <v>2621.0100000000002</v>
      </c>
      <c r="B133" s="12" t="s">
        <v>187</v>
      </c>
      <c r="C133" s="67"/>
      <c r="D133" s="67"/>
      <c r="E133" s="25"/>
    </row>
    <row r="134" spans="1:5">
      <c r="A134" s="12">
        <v>2631.01</v>
      </c>
      <c r="B134" s="12" t="s">
        <v>59</v>
      </c>
      <c r="C134" s="67"/>
      <c r="D134" s="67">
        <v>489818</v>
      </c>
      <c r="E134" s="25"/>
    </row>
    <row r="135" spans="1:5">
      <c r="A135" s="12">
        <v>2632.01</v>
      </c>
      <c r="B135" s="12" t="s">
        <v>60</v>
      </c>
      <c r="C135" s="67"/>
      <c r="D135" s="67">
        <v>272780.59999999998</v>
      </c>
      <c r="E135" s="25"/>
    </row>
    <row r="136" spans="1:5">
      <c r="A136" s="56">
        <v>2652.01</v>
      </c>
      <c r="B136" s="12" t="s">
        <v>195</v>
      </c>
      <c r="C136" s="67"/>
      <c r="D136" s="67">
        <v>358942.32</v>
      </c>
      <c r="E136" s="25"/>
    </row>
    <row r="137" spans="1:5">
      <c r="A137" s="56">
        <v>2654.01</v>
      </c>
      <c r="B137" s="12" t="s">
        <v>170</v>
      </c>
      <c r="C137" s="67"/>
      <c r="D137" s="67">
        <v>222223.5</v>
      </c>
      <c r="E137" s="25"/>
    </row>
    <row r="138" spans="1:5" ht="36">
      <c r="A138" s="56">
        <v>2655.01</v>
      </c>
      <c r="B138" s="12" t="s">
        <v>171</v>
      </c>
      <c r="C138" s="67"/>
      <c r="D138" s="67"/>
      <c r="E138" s="25"/>
    </row>
    <row r="139" spans="1:5">
      <c r="A139" s="56">
        <v>2656.01</v>
      </c>
      <c r="B139" s="12" t="s">
        <v>221</v>
      </c>
      <c r="C139" s="67"/>
      <c r="D139" s="67">
        <v>158344.20000000001</v>
      </c>
      <c r="E139" s="25"/>
    </row>
    <row r="140" spans="1:5">
      <c r="A140" s="56">
        <v>2657.01</v>
      </c>
      <c r="B140" s="12" t="s">
        <v>207</v>
      </c>
      <c r="C140" s="67"/>
      <c r="D140" s="67">
        <v>238334.98</v>
      </c>
      <c r="E140" s="25"/>
    </row>
    <row r="141" spans="1:5">
      <c r="A141" s="56">
        <v>2662.01</v>
      </c>
      <c r="B141" s="12" t="s">
        <v>214</v>
      </c>
      <c r="C141" s="67"/>
      <c r="D141" s="67"/>
      <c r="E141" s="25"/>
    </row>
    <row r="142" spans="1:5">
      <c r="A142" s="56">
        <v>2683.01</v>
      </c>
      <c r="B142" s="12" t="s">
        <v>209</v>
      </c>
      <c r="C142" s="67"/>
      <c r="D142" s="67"/>
      <c r="E142" s="25"/>
    </row>
    <row r="143" spans="1:5">
      <c r="A143" s="56">
        <v>2699.01</v>
      </c>
      <c r="B143" s="12" t="s">
        <v>198</v>
      </c>
      <c r="C143" s="67"/>
      <c r="D143" s="67"/>
      <c r="E143" s="25"/>
    </row>
    <row r="144" spans="1:5">
      <c r="A144" s="54">
        <v>2253.02</v>
      </c>
      <c r="B144" s="55" t="s">
        <v>146</v>
      </c>
      <c r="C144" s="67"/>
      <c r="D144" s="67"/>
      <c r="E144" s="25"/>
    </row>
    <row r="145" spans="1:5">
      <c r="A145" s="12"/>
      <c r="B145" s="56" t="s">
        <v>61</v>
      </c>
      <c r="C145" s="67"/>
      <c r="D145" s="67"/>
      <c r="E145" s="25"/>
    </row>
    <row r="146" spans="1:5">
      <c r="A146" s="16"/>
      <c r="B146" s="16" t="s">
        <v>62</v>
      </c>
      <c r="C146" s="57">
        <f>SUM(C18:C145)</f>
        <v>70578602.270000011</v>
      </c>
      <c r="D146" s="57">
        <f>SUM(D18:D145)</f>
        <v>23508351.09</v>
      </c>
      <c r="E146" s="17"/>
    </row>
    <row r="147" spans="1:5">
      <c r="C147" s="13"/>
      <c r="D147" s="4"/>
    </row>
    <row r="148" spans="1:5">
      <c r="B148" s="70"/>
      <c r="C148" s="68"/>
      <c r="D148" s="13"/>
      <c r="E148" s="4"/>
    </row>
    <row r="149" spans="1:5">
      <c r="B149" s="71"/>
      <c r="C149" s="13"/>
      <c r="D149" s="4"/>
    </row>
    <row r="150" spans="1:5">
      <c r="B150" s="71"/>
      <c r="C150" s="13"/>
      <c r="D150" s="13"/>
    </row>
    <row r="151" spans="1:5">
      <c r="B151" s="72"/>
      <c r="E151" s="13"/>
    </row>
    <row r="152" spans="1:5">
      <c r="C152" s="13"/>
      <c r="D152" s="13"/>
    </row>
    <row r="154" spans="1:5">
      <c r="D154" s="13"/>
    </row>
    <row r="157" spans="1:5">
      <c r="B157" s="73" t="s">
        <v>204</v>
      </c>
    </row>
  </sheetData>
  <sheetProtection password="A6CC" sheet="1" objects="1" scenarios="1"/>
  <mergeCells count="11">
    <mergeCell ref="A3:E3"/>
    <mergeCell ref="A4:E4"/>
    <mergeCell ref="C16:E16"/>
    <mergeCell ref="A9:A10"/>
    <mergeCell ref="B9:B10"/>
    <mergeCell ref="A16:A17"/>
    <mergeCell ref="B16:B17"/>
    <mergeCell ref="A11:B11"/>
    <mergeCell ref="A12:B12"/>
    <mergeCell ref="A13:B13"/>
    <mergeCell ref="A14:B14"/>
  </mergeCells>
  <pageMargins left="0.22" right="0.75" top="0.38" bottom="0.28999999999999998" header="0.31496062992125984" footer="0.31496062992125984"/>
  <pageSetup scale="54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00"/>
  <sheetViews>
    <sheetView topLeftCell="A67" workbookViewId="0">
      <selection activeCell="A90" sqref="A90"/>
    </sheetView>
  </sheetViews>
  <sheetFormatPr baseColWidth="10" defaultRowHeight="15"/>
  <cols>
    <col min="1" max="1" width="64.85546875" style="51" customWidth="1"/>
    <col min="2" max="2" width="12.28515625" hidden="1" customWidth="1"/>
    <col min="3" max="3" width="9.5703125" hidden="1" customWidth="1"/>
    <col min="4" max="4" width="11.85546875" hidden="1" customWidth="1"/>
    <col min="5" max="5" width="10.85546875" hidden="1" customWidth="1"/>
    <col min="6" max="6" width="36" customWidth="1"/>
    <col min="9" max="9" width="14.140625" bestFit="1" customWidth="1"/>
  </cols>
  <sheetData>
    <row r="2" spans="1:6" ht="18.75">
      <c r="A2" s="58"/>
      <c r="B2" s="50"/>
      <c r="C2" s="50"/>
      <c r="D2" s="50"/>
      <c r="E2" s="50"/>
    </row>
    <row r="3" spans="1:6" ht="15.75">
      <c r="A3" s="92" t="s">
        <v>147</v>
      </c>
      <c r="B3" s="92"/>
      <c r="C3" s="92"/>
      <c r="D3" s="92"/>
      <c r="E3" s="92"/>
      <c r="F3" s="92"/>
    </row>
    <row r="4" spans="1:6" ht="19.5" customHeight="1">
      <c r="A4" s="93" t="s">
        <v>215</v>
      </c>
      <c r="B4" s="93"/>
      <c r="C4" s="93"/>
      <c r="D4" s="93"/>
      <c r="E4" s="93"/>
      <c r="F4" s="93"/>
    </row>
    <row r="5" spans="1:6">
      <c r="A5" s="94" t="s">
        <v>63</v>
      </c>
      <c r="B5" s="94"/>
      <c r="C5" s="94"/>
      <c r="D5" s="94"/>
      <c r="E5" s="94"/>
      <c r="F5" s="94"/>
    </row>
    <row r="6" spans="1:6">
      <c r="A6" s="63"/>
      <c r="B6" s="63"/>
      <c r="C6" s="63"/>
      <c r="D6" s="63"/>
      <c r="E6" s="63"/>
      <c r="F6" s="63"/>
    </row>
    <row r="7" spans="1:6" ht="15.75">
      <c r="A7" s="26" t="s">
        <v>64</v>
      </c>
      <c r="B7" s="41" t="s">
        <v>65</v>
      </c>
      <c r="C7" s="41" t="s">
        <v>66</v>
      </c>
      <c r="D7" s="41" t="s">
        <v>67</v>
      </c>
      <c r="E7" s="41" t="s">
        <v>68</v>
      </c>
      <c r="F7" s="27" t="s">
        <v>227</v>
      </c>
    </row>
    <row r="8" spans="1:6">
      <c r="A8" s="28" t="s">
        <v>69</v>
      </c>
      <c r="B8" s="42"/>
      <c r="C8" s="42"/>
      <c r="D8" s="42"/>
      <c r="E8" s="42"/>
      <c r="F8" s="29"/>
    </row>
    <row r="9" spans="1:6">
      <c r="A9" s="30" t="s">
        <v>70</v>
      </c>
      <c r="B9" s="43">
        <f t="shared" ref="B9:E9" si="0">SUM(B10:B14)</f>
        <v>0</v>
      </c>
      <c r="C9" s="43">
        <f t="shared" si="0"/>
        <v>0</v>
      </c>
      <c r="D9" s="43">
        <f t="shared" si="0"/>
        <v>0</v>
      </c>
      <c r="E9" s="43">
        <f t="shared" si="0"/>
        <v>0</v>
      </c>
      <c r="F9" s="31">
        <f>SUM(F10:F14)</f>
        <v>692386.79</v>
      </c>
    </row>
    <row r="10" spans="1:6">
      <c r="A10" s="52" t="s">
        <v>71</v>
      </c>
      <c r="B10" s="44"/>
      <c r="C10" s="44"/>
      <c r="D10" s="44"/>
      <c r="E10" s="44"/>
      <c r="F10" s="33">
        <v>665636.79</v>
      </c>
    </row>
    <row r="11" spans="1:6">
      <c r="A11" s="52" t="s">
        <v>72</v>
      </c>
      <c r="B11" s="44"/>
      <c r="C11" s="44"/>
      <c r="D11" s="44"/>
      <c r="E11" s="44"/>
      <c r="F11" s="33"/>
    </row>
    <row r="12" spans="1:6">
      <c r="A12" s="52" t="s">
        <v>73</v>
      </c>
      <c r="B12" s="44"/>
      <c r="C12" s="44"/>
      <c r="D12" s="44"/>
      <c r="E12" s="44"/>
      <c r="F12" s="33">
        <v>26750</v>
      </c>
    </row>
    <row r="13" spans="1:6">
      <c r="A13" s="52" t="s">
        <v>74</v>
      </c>
      <c r="B13" s="44"/>
      <c r="C13" s="44"/>
      <c r="D13" s="44"/>
      <c r="E13" s="44"/>
      <c r="F13" s="33"/>
    </row>
    <row r="14" spans="1:6">
      <c r="A14" s="52" t="s">
        <v>75</v>
      </c>
      <c r="B14" s="44"/>
      <c r="C14" s="44"/>
      <c r="D14" s="44"/>
      <c r="E14" s="44"/>
      <c r="F14" s="33"/>
    </row>
    <row r="15" spans="1:6">
      <c r="A15" s="30" t="s">
        <v>76</v>
      </c>
      <c r="B15" s="43">
        <f t="shared" ref="B15:E15" si="1">SUM(B16:B24)</f>
        <v>0</v>
      </c>
      <c r="C15" s="43">
        <f t="shared" si="1"/>
        <v>0</v>
      </c>
      <c r="D15" s="43">
        <f t="shared" si="1"/>
        <v>0</v>
      </c>
      <c r="E15" s="43">
        <f t="shared" si="1"/>
        <v>0</v>
      </c>
      <c r="F15" s="31">
        <f>SUM(F16:F24)</f>
        <v>3904580.4699999997</v>
      </c>
    </row>
    <row r="16" spans="1:6">
      <c r="A16" s="52" t="s">
        <v>77</v>
      </c>
      <c r="B16" s="44"/>
      <c r="C16" s="44"/>
      <c r="D16" s="44"/>
      <c r="E16" s="44"/>
      <c r="F16" s="33">
        <v>1130400.17</v>
      </c>
    </row>
    <row r="17" spans="1:6">
      <c r="A17" s="52" t="s">
        <v>78</v>
      </c>
      <c r="B17" s="44"/>
      <c r="C17" s="44"/>
      <c r="D17" s="44"/>
      <c r="E17" s="44"/>
      <c r="F17" s="33">
        <v>3127</v>
      </c>
    </row>
    <row r="18" spans="1:6">
      <c r="A18" s="52" t="s">
        <v>79</v>
      </c>
      <c r="B18" s="44"/>
      <c r="C18" s="44"/>
      <c r="D18" s="44"/>
      <c r="E18" s="44"/>
      <c r="F18" s="33"/>
    </row>
    <row r="19" spans="1:6">
      <c r="A19" s="52" t="s">
        <v>80</v>
      </c>
      <c r="B19" s="44"/>
      <c r="C19" s="44"/>
      <c r="D19" s="44"/>
      <c r="E19" s="44"/>
      <c r="F19" s="33"/>
    </row>
    <row r="20" spans="1:6">
      <c r="A20" s="52" t="s">
        <v>81</v>
      </c>
      <c r="B20" s="44"/>
      <c r="C20" s="44"/>
      <c r="D20" s="44"/>
      <c r="E20" s="44"/>
      <c r="F20" s="33">
        <v>1016688</v>
      </c>
    </row>
    <row r="21" spans="1:6">
      <c r="A21" s="52" t="s">
        <v>82</v>
      </c>
      <c r="B21" s="44"/>
      <c r="C21" s="44"/>
      <c r="D21" s="44"/>
      <c r="E21" s="44"/>
      <c r="F21" s="33"/>
    </row>
    <row r="22" spans="1:6" ht="30">
      <c r="A22" s="52" t="s">
        <v>83</v>
      </c>
      <c r="B22" s="44"/>
      <c r="C22" s="44"/>
      <c r="D22" s="44"/>
      <c r="E22" s="44"/>
      <c r="F22" s="33">
        <v>283200.06</v>
      </c>
    </row>
    <row r="23" spans="1:6">
      <c r="A23" s="52" t="s">
        <v>84</v>
      </c>
      <c r="B23" s="44"/>
      <c r="C23" s="44"/>
      <c r="D23" s="44"/>
      <c r="E23" s="44"/>
      <c r="F23" s="33">
        <v>185244.84</v>
      </c>
    </row>
    <row r="24" spans="1:6">
      <c r="A24" s="52" t="s">
        <v>85</v>
      </c>
      <c r="B24" s="44"/>
      <c r="C24" s="44"/>
      <c r="D24" s="44"/>
      <c r="E24" s="44"/>
      <c r="F24" s="33">
        <v>1285920.3999999999</v>
      </c>
    </row>
    <row r="25" spans="1:6">
      <c r="A25" s="30" t="s">
        <v>86</v>
      </c>
      <c r="B25" s="43">
        <f t="shared" ref="B25:D25" si="2">SUM(B26:B34)</f>
        <v>0</v>
      </c>
      <c r="C25" s="43">
        <f t="shared" si="2"/>
        <v>0</v>
      </c>
      <c r="D25" s="43">
        <f t="shared" si="2"/>
        <v>0</v>
      </c>
      <c r="E25" s="43">
        <f>SUM(E26:E34)</f>
        <v>0</v>
      </c>
      <c r="F25" s="31">
        <f>SUM(F26:F34)</f>
        <v>17152060.23</v>
      </c>
    </row>
    <row r="26" spans="1:6">
      <c r="A26" s="52" t="s">
        <v>87</v>
      </c>
      <c r="B26" s="44"/>
      <c r="C26" s="44"/>
      <c r="D26" s="44"/>
      <c r="E26" s="44"/>
      <c r="F26" s="33">
        <v>175416.15</v>
      </c>
    </row>
    <row r="27" spans="1:6">
      <c r="A27" s="52" t="s">
        <v>88</v>
      </c>
      <c r="B27" s="44"/>
      <c r="C27" s="44"/>
      <c r="D27" s="44"/>
      <c r="E27" s="44"/>
      <c r="F27" s="33">
        <v>82600</v>
      </c>
    </row>
    <row r="28" spans="1:6">
      <c r="A28" s="52" t="s">
        <v>89</v>
      </c>
      <c r="B28" s="44"/>
      <c r="C28" s="44"/>
      <c r="D28" s="44"/>
      <c r="E28" s="44"/>
      <c r="F28" s="33">
        <v>12149.99</v>
      </c>
    </row>
    <row r="29" spans="1:6">
      <c r="A29" s="52" t="s">
        <v>90</v>
      </c>
      <c r="B29" s="44"/>
      <c r="C29" s="44"/>
      <c r="D29" s="44"/>
      <c r="E29" s="44"/>
      <c r="F29" s="33">
        <v>1008309.06</v>
      </c>
    </row>
    <row r="30" spans="1:6">
      <c r="A30" s="52" t="s">
        <v>91</v>
      </c>
      <c r="B30" s="44"/>
      <c r="C30" s="44"/>
      <c r="D30" s="44"/>
      <c r="E30" s="44"/>
      <c r="F30" s="33">
        <v>8958</v>
      </c>
    </row>
    <row r="31" spans="1:6">
      <c r="A31" s="52" t="s">
        <v>92</v>
      </c>
      <c r="B31" s="44"/>
      <c r="C31" s="44"/>
      <c r="D31" s="44"/>
      <c r="E31" s="44"/>
      <c r="F31" s="33">
        <v>309657.18</v>
      </c>
    </row>
    <row r="32" spans="1:6" ht="30">
      <c r="A32" s="52" t="s">
        <v>93</v>
      </c>
      <c r="B32" s="44"/>
      <c r="C32" s="44"/>
      <c r="D32" s="44"/>
      <c r="E32" s="44"/>
      <c r="F32" s="33">
        <v>8993321.4800000004</v>
      </c>
    </row>
    <row r="33" spans="1:6" ht="30">
      <c r="A33" s="52" t="s">
        <v>94</v>
      </c>
      <c r="B33" s="44"/>
      <c r="C33" s="44"/>
      <c r="D33" s="44"/>
      <c r="E33" s="44"/>
      <c r="F33" s="33"/>
    </row>
    <row r="34" spans="1:6">
      <c r="A34" s="52" t="s">
        <v>95</v>
      </c>
      <c r="B34" s="44"/>
      <c r="C34" s="44"/>
      <c r="D34" s="44"/>
      <c r="E34" s="44"/>
      <c r="F34" s="33">
        <v>6561648.3700000001</v>
      </c>
    </row>
    <row r="35" spans="1:6">
      <c r="A35" s="30" t="s">
        <v>96</v>
      </c>
      <c r="B35" s="43">
        <f t="shared" ref="B35:E35" si="3">SUM(B36:B42)</f>
        <v>0</v>
      </c>
      <c r="C35" s="43">
        <f t="shared" si="3"/>
        <v>0</v>
      </c>
      <c r="D35" s="43">
        <f t="shared" si="3"/>
        <v>0</v>
      </c>
      <c r="E35" s="43">
        <f t="shared" si="3"/>
        <v>0</v>
      </c>
      <c r="F35" s="31">
        <f>SUM(F36:F42)</f>
        <v>0</v>
      </c>
    </row>
    <row r="36" spans="1:6">
      <c r="A36" s="52" t="s">
        <v>97</v>
      </c>
      <c r="B36" s="44"/>
      <c r="C36" s="44"/>
      <c r="D36" s="44"/>
      <c r="E36" s="44"/>
      <c r="F36" s="33"/>
    </row>
    <row r="37" spans="1:6" ht="30">
      <c r="A37" s="52" t="s">
        <v>98</v>
      </c>
      <c r="B37" s="44"/>
      <c r="C37" s="44"/>
      <c r="D37" s="44"/>
      <c r="E37" s="44"/>
      <c r="F37" s="33"/>
    </row>
    <row r="38" spans="1:6" ht="30">
      <c r="A38" s="52" t="s">
        <v>99</v>
      </c>
      <c r="B38" s="44"/>
      <c r="C38" s="44"/>
      <c r="D38" s="44"/>
      <c r="E38" s="44"/>
      <c r="F38" s="33"/>
    </row>
    <row r="39" spans="1:6" ht="30">
      <c r="A39" s="52" t="s">
        <v>100</v>
      </c>
      <c r="B39" s="44"/>
      <c r="C39" s="44"/>
      <c r="D39" s="44"/>
      <c r="E39" s="44"/>
      <c r="F39" s="33"/>
    </row>
    <row r="40" spans="1:6" ht="30">
      <c r="A40" s="52" t="s">
        <v>101</v>
      </c>
      <c r="B40" s="44"/>
      <c r="C40" s="44"/>
      <c r="D40" s="44"/>
      <c r="E40" s="44"/>
      <c r="F40" s="33"/>
    </row>
    <row r="41" spans="1:6">
      <c r="A41" s="52" t="s">
        <v>102</v>
      </c>
      <c r="B41" s="44"/>
      <c r="C41" s="44"/>
      <c r="D41" s="44"/>
      <c r="E41" s="44"/>
      <c r="F41" s="33"/>
    </row>
    <row r="42" spans="1:6" ht="30">
      <c r="A42" s="52" t="s">
        <v>103</v>
      </c>
      <c r="B42" s="44"/>
      <c r="C42" s="44"/>
      <c r="D42" s="44"/>
      <c r="E42" s="44"/>
      <c r="F42" s="33"/>
    </row>
    <row r="43" spans="1:6">
      <c r="A43" s="30" t="s">
        <v>104</v>
      </c>
      <c r="B43" s="43">
        <f t="shared" ref="B43:E43" si="4">SUM(B44:B50)</f>
        <v>0</v>
      </c>
      <c r="C43" s="43">
        <f t="shared" si="4"/>
        <v>0</v>
      </c>
      <c r="D43" s="43">
        <f t="shared" si="4"/>
        <v>0</v>
      </c>
      <c r="E43" s="43">
        <f t="shared" si="4"/>
        <v>0</v>
      </c>
      <c r="F43" s="31">
        <f>SUM(F44:F50)</f>
        <v>0</v>
      </c>
    </row>
    <row r="44" spans="1:6">
      <c r="A44" s="52" t="s">
        <v>105</v>
      </c>
      <c r="B44" s="44"/>
      <c r="C44" s="44"/>
      <c r="D44" s="44"/>
      <c r="E44" s="44"/>
      <c r="F44" s="33"/>
    </row>
    <row r="45" spans="1:6" ht="30">
      <c r="A45" s="52" t="s">
        <v>106</v>
      </c>
      <c r="B45" s="44"/>
      <c r="C45" s="44"/>
      <c r="D45" s="44"/>
      <c r="E45" s="44"/>
      <c r="F45" s="33"/>
    </row>
    <row r="46" spans="1:6" ht="30">
      <c r="A46" s="52" t="s">
        <v>107</v>
      </c>
      <c r="B46" s="44"/>
      <c r="C46" s="44"/>
      <c r="D46" s="44"/>
      <c r="E46" s="44"/>
      <c r="F46" s="33"/>
    </row>
    <row r="47" spans="1:6" ht="30">
      <c r="A47" s="52" t="s">
        <v>108</v>
      </c>
      <c r="B47" s="44"/>
      <c r="C47" s="44"/>
      <c r="D47" s="44"/>
      <c r="E47" s="44"/>
      <c r="F47" s="33"/>
    </row>
    <row r="48" spans="1:6" ht="30">
      <c r="A48" s="52" t="s">
        <v>109</v>
      </c>
      <c r="B48" s="44"/>
      <c r="C48" s="44"/>
      <c r="D48" s="44"/>
      <c r="E48" s="44"/>
      <c r="F48" s="33"/>
    </row>
    <row r="49" spans="1:6">
      <c r="A49" s="52" t="s">
        <v>110</v>
      </c>
      <c r="B49" s="44"/>
      <c r="C49" s="44"/>
      <c r="D49" s="44"/>
      <c r="E49" s="44"/>
      <c r="F49" s="33"/>
    </row>
    <row r="50" spans="1:6">
      <c r="A50" s="52" t="s">
        <v>111</v>
      </c>
      <c r="B50" s="44"/>
      <c r="C50" s="44"/>
      <c r="D50" s="44"/>
      <c r="E50" s="44"/>
      <c r="F50" s="33"/>
    </row>
    <row r="51" spans="1:6">
      <c r="A51" s="30" t="s">
        <v>112</v>
      </c>
      <c r="B51" s="43">
        <f t="shared" ref="B51:E51" si="5">SUM(B52:B60)</f>
        <v>0</v>
      </c>
      <c r="C51" s="43">
        <f t="shared" si="5"/>
        <v>0</v>
      </c>
      <c r="D51" s="43">
        <f t="shared" si="5"/>
        <v>0</v>
      </c>
      <c r="E51" s="43">
        <f t="shared" si="5"/>
        <v>0</v>
      </c>
      <c r="F51" s="31">
        <f>SUM(F52:F60)</f>
        <v>1759323.6</v>
      </c>
    </row>
    <row r="52" spans="1:6">
      <c r="A52" s="52" t="s">
        <v>113</v>
      </c>
      <c r="B52" s="44"/>
      <c r="C52" s="44"/>
      <c r="D52" s="44"/>
      <c r="E52" s="44"/>
      <c r="F52" s="33">
        <v>18880</v>
      </c>
    </row>
    <row r="53" spans="1:6">
      <c r="A53" s="52" t="s">
        <v>114</v>
      </c>
      <c r="B53" s="44"/>
      <c r="C53" s="44"/>
      <c r="D53" s="44"/>
      <c r="E53" s="44"/>
      <c r="F53" s="33"/>
    </row>
    <row r="54" spans="1:6">
      <c r="A54" s="52" t="s">
        <v>115</v>
      </c>
      <c r="B54" s="44"/>
      <c r="C54" s="44"/>
      <c r="D54" s="44"/>
      <c r="E54" s="44"/>
      <c r="F54" s="33">
        <v>762598.6</v>
      </c>
    </row>
    <row r="55" spans="1:6">
      <c r="A55" s="52" t="s">
        <v>116</v>
      </c>
      <c r="B55" s="44"/>
      <c r="C55" s="44"/>
      <c r="D55" s="44"/>
      <c r="E55" s="44"/>
      <c r="F55" s="33"/>
    </row>
    <row r="56" spans="1:6">
      <c r="A56" s="52" t="s">
        <v>117</v>
      </c>
      <c r="B56" s="44"/>
      <c r="C56" s="44"/>
      <c r="D56" s="44"/>
      <c r="E56" s="44"/>
      <c r="F56" s="33">
        <v>977845</v>
      </c>
    </row>
    <row r="57" spans="1:6">
      <c r="A57" s="52" t="s">
        <v>118</v>
      </c>
      <c r="B57" s="44"/>
      <c r="C57" s="44"/>
      <c r="D57" s="44"/>
      <c r="E57" s="44"/>
      <c r="F57" s="33"/>
    </row>
    <row r="58" spans="1:6">
      <c r="A58" s="52" t="s">
        <v>119</v>
      </c>
      <c r="B58" s="44"/>
      <c r="C58" s="44"/>
      <c r="D58" s="44"/>
      <c r="E58" s="44"/>
      <c r="F58" s="33"/>
    </row>
    <row r="59" spans="1:6">
      <c r="A59" s="52" t="s">
        <v>120</v>
      </c>
      <c r="B59" s="44"/>
      <c r="C59" s="44"/>
      <c r="D59" s="44"/>
      <c r="E59" s="44"/>
      <c r="F59" s="33"/>
    </row>
    <row r="60" spans="1:6" ht="30">
      <c r="A60" s="52" t="s">
        <v>121</v>
      </c>
      <c r="B60" s="44"/>
      <c r="C60" s="44"/>
      <c r="D60" s="44"/>
      <c r="E60" s="44"/>
      <c r="F60" s="33"/>
    </row>
    <row r="61" spans="1:6">
      <c r="A61" s="30" t="s">
        <v>122</v>
      </c>
      <c r="B61" s="43">
        <f t="shared" ref="B61:E61" si="6">SUM(B62:B65)</f>
        <v>0</v>
      </c>
      <c r="C61" s="43">
        <f t="shared" si="6"/>
        <v>0</v>
      </c>
      <c r="D61" s="43">
        <f t="shared" si="6"/>
        <v>0</v>
      </c>
      <c r="E61" s="43">
        <f t="shared" si="6"/>
        <v>0</v>
      </c>
      <c r="F61" s="31">
        <f>SUM(F62:F65)</f>
        <v>0</v>
      </c>
    </row>
    <row r="62" spans="1:6">
      <c r="A62" s="52" t="s">
        <v>123</v>
      </c>
      <c r="B62" s="44"/>
      <c r="C62" s="44"/>
      <c r="D62" s="44"/>
      <c r="E62" s="44"/>
      <c r="F62" s="33"/>
    </row>
    <row r="63" spans="1:6">
      <c r="A63" s="52" t="s">
        <v>124</v>
      </c>
      <c r="B63" s="44"/>
      <c r="C63" s="44"/>
      <c r="D63" s="44"/>
      <c r="E63" s="44"/>
      <c r="F63" s="33"/>
    </row>
    <row r="64" spans="1:6">
      <c r="A64" s="52" t="s">
        <v>125</v>
      </c>
      <c r="B64" s="44"/>
      <c r="C64" s="44"/>
      <c r="D64" s="44"/>
      <c r="E64" s="44"/>
      <c r="F64" s="33"/>
    </row>
    <row r="65" spans="1:6" ht="30">
      <c r="A65" s="52" t="s">
        <v>126</v>
      </c>
      <c r="B65" s="44"/>
      <c r="C65" s="44"/>
      <c r="D65" s="44"/>
      <c r="E65" s="44"/>
      <c r="F65" s="33"/>
    </row>
    <row r="66" spans="1:6">
      <c r="A66" s="30" t="s">
        <v>127</v>
      </c>
      <c r="B66" s="43">
        <f t="shared" ref="B66:E66" si="7">SUM(B67:B68)</f>
        <v>0</v>
      </c>
      <c r="C66" s="43">
        <f t="shared" si="7"/>
        <v>0</v>
      </c>
      <c r="D66" s="43">
        <f t="shared" si="7"/>
        <v>0</v>
      </c>
      <c r="E66" s="43">
        <f t="shared" si="7"/>
        <v>0</v>
      </c>
      <c r="F66" s="31">
        <f>SUM(F67:F68)</f>
        <v>0</v>
      </c>
    </row>
    <row r="67" spans="1:6">
      <c r="A67" s="52" t="s">
        <v>128</v>
      </c>
      <c r="B67" s="44"/>
      <c r="C67" s="44"/>
      <c r="D67" s="44"/>
      <c r="E67" s="44"/>
      <c r="F67" s="33"/>
    </row>
    <row r="68" spans="1:6" ht="30">
      <c r="A68" s="52" t="s">
        <v>129</v>
      </c>
      <c r="B68" s="44"/>
      <c r="C68" s="44"/>
      <c r="D68" s="44"/>
      <c r="E68" s="44"/>
      <c r="F68" s="33"/>
    </row>
    <row r="69" spans="1:6">
      <c r="A69" s="30" t="s">
        <v>130</v>
      </c>
      <c r="B69" s="43">
        <f t="shared" ref="B69:E69" si="8">SUM(B70:B72)</f>
        <v>0</v>
      </c>
      <c r="C69" s="43">
        <f t="shared" si="8"/>
        <v>0</v>
      </c>
      <c r="D69" s="43">
        <f t="shared" si="8"/>
        <v>0</v>
      </c>
      <c r="E69" s="43">
        <f t="shared" si="8"/>
        <v>0</v>
      </c>
      <c r="F69" s="31">
        <f>SUM(F70:F72)</f>
        <v>0</v>
      </c>
    </row>
    <row r="70" spans="1:6">
      <c r="A70" s="52" t="s">
        <v>131</v>
      </c>
      <c r="B70" s="44"/>
      <c r="C70" s="44"/>
      <c r="D70" s="44"/>
      <c r="E70" s="44"/>
      <c r="F70" s="33"/>
    </row>
    <row r="71" spans="1:6">
      <c r="A71" s="52" t="s">
        <v>132</v>
      </c>
      <c r="B71" s="44"/>
      <c r="C71" s="44"/>
      <c r="D71" s="44"/>
      <c r="E71" s="44"/>
      <c r="F71" s="33"/>
    </row>
    <row r="72" spans="1:6" ht="30">
      <c r="A72" s="52" t="s">
        <v>133</v>
      </c>
      <c r="B72" s="44"/>
      <c r="C72" s="44"/>
      <c r="D72" s="44"/>
      <c r="E72" s="44"/>
      <c r="F72" s="33"/>
    </row>
    <row r="73" spans="1:6">
      <c r="A73" s="34" t="s">
        <v>134</v>
      </c>
      <c r="B73" s="45">
        <f t="shared" ref="B73:E73" si="9">B9+B15+B25+B35+B43+B51+B61+B66+B69</f>
        <v>0</v>
      </c>
      <c r="C73" s="45">
        <f t="shared" si="9"/>
        <v>0</v>
      </c>
      <c r="D73" s="45">
        <f t="shared" si="9"/>
        <v>0</v>
      </c>
      <c r="E73" s="45">
        <f t="shared" si="9"/>
        <v>0</v>
      </c>
      <c r="F73" s="35">
        <f>+F9+F15+F25+F35+F43+F51+F61+F66+F69</f>
        <v>23508351.090000004</v>
      </c>
    </row>
    <row r="74" spans="1:6">
      <c r="A74" s="28" t="s">
        <v>135</v>
      </c>
      <c r="B74" s="46"/>
      <c r="C74" s="46"/>
      <c r="D74" s="46"/>
      <c r="E74" s="46"/>
      <c r="F74" s="59"/>
    </row>
    <row r="75" spans="1:6">
      <c r="A75" s="28" t="s">
        <v>136</v>
      </c>
      <c r="B75" s="36"/>
      <c r="C75" s="36"/>
      <c r="D75" s="36"/>
      <c r="E75" s="36"/>
      <c r="F75" s="36"/>
    </row>
    <row r="76" spans="1:6">
      <c r="A76" s="52" t="s">
        <v>137</v>
      </c>
      <c r="B76" s="36"/>
      <c r="C76" s="36"/>
      <c r="D76" s="36"/>
      <c r="E76" s="36"/>
      <c r="F76" s="36"/>
    </row>
    <row r="77" spans="1:6">
      <c r="A77" s="52" t="s">
        <v>138</v>
      </c>
      <c r="B77" s="36"/>
      <c r="C77" s="36"/>
      <c r="D77" s="36"/>
      <c r="E77" s="36"/>
      <c r="F77" s="36"/>
    </row>
    <row r="78" spans="1:6">
      <c r="A78" s="28" t="s">
        <v>139</v>
      </c>
      <c r="B78" s="36"/>
      <c r="C78" s="36"/>
      <c r="D78" s="36"/>
      <c r="E78" s="36"/>
      <c r="F78" s="36"/>
    </row>
    <row r="79" spans="1:6">
      <c r="A79" s="52" t="s">
        <v>140</v>
      </c>
      <c r="B79" s="36"/>
      <c r="C79" s="36"/>
      <c r="D79" s="36"/>
      <c r="E79" s="36"/>
      <c r="F79" s="36"/>
    </row>
    <row r="80" spans="1:6">
      <c r="A80" s="52" t="s">
        <v>141</v>
      </c>
      <c r="B80" s="36"/>
      <c r="C80" s="36"/>
      <c r="D80" s="36"/>
      <c r="E80" s="36"/>
      <c r="F80" s="36"/>
    </row>
    <row r="81" spans="1:9">
      <c r="A81" s="28" t="s">
        <v>142</v>
      </c>
      <c r="B81" s="36"/>
      <c r="C81" s="36"/>
      <c r="D81" s="36"/>
      <c r="E81" s="36"/>
      <c r="F81" s="36"/>
    </row>
    <row r="82" spans="1:9">
      <c r="A82" s="52" t="s">
        <v>143</v>
      </c>
      <c r="B82" s="36"/>
      <c r="C82" s="36"/>
      <c r="D82" s="36"/>
      <c r="E82" s="36"/>
      <c r="F82" s="36"/>
      <c r="I82" s="69"/>
    </row>
    <row r="83" spans="1:9">
      <c r="A83" s="34" t="s">
        <v>144</v>
      </c>
      <c r="B83" s="47"/>
      <c r="C83" s="47"/>
      <c r="D83" s="47"/>
      <c r="E83" s="47"/>
      <c r="F83" s="60"/>
    </row>
    <row r="84" spans="1:9">
      <c r="A84" s="53"/>
      <c r="B84" s="36"/>
      <c r="C84" s="36"/>
      <c r="D84" s="36"/>
      <c r="E84" s="36"/>
      <c r="F84" s="36"/>
    </row>
    <row r="85" spans="1:9" ht="15.75">
      <c r="A85" s="37" t="s">
        <v>145</v>
      </c>
      <c r="B85" s="48"/>
      <c r="C85" s="48"/>
      <c r="D85" s="48"/>
      <c r="E85" s="48"/>
      <c r="F85" s="61"/>
    </row>
    <row r="87" spans="1:9" ht="18">
      <c r="A87" s="74"/>
      <c r="B87" s="95"/>
      <c r="C87" s="95"/>
      <c r="D87" s="95"/>
      <c r="E87" s="95"/>
      <c r="F87" s="95"/>
      <c r="G87" s="95"/>
    </row>
    <row r="88" spans="1:9" ht="18">
      <c r="A88" s="74"/>
      <c r="B88" s="95"/>
      <c r="C88" s="95"/>
      <c r="D88" s="95"/>
      <c r="E88" s="95"/>
      <c r="F88" s="95"/>
      <c r="G88" s="95"/>
    </row>
    <row r="89" spans="1:9" ht="18">
      <c r="A89" s="75"/>
      <c r="B89" s="76"/>
      <c r="C89" s="77"/>
      <c r="D89" s="77"/>
      <c r="E89" s="77"/>
      <c r="F89" s="77"/>
      <c r="G89" s="77"/>
    </row>
    <row r="90" spans="1:9">
      <c r="A90" s="78"/>
      <c r="B90" s="77"/>
      <c r="C90" s="77"/>
      <c r="D90" s="77"/>
      <c r="E90" s="77"/>
      <c r="F90" s="77"/>
      <c r="G90" s="77"/>
    </row>
    <row r="94" spans="1:9">
      <c r="B94" s="91"/>
      <c r="C94" s="91"/>
    </row>
    <row r="96" spans="1:9" ht="18">
      <c r="B96" s="1"/>
    </row>
    <row r="97" spans="1:2" ht="18">
      <c r="A97" s="6"/>
      <c r="B97" s="49"/>
    </row>
    <row r="98" spans="1:2" ht="18">
      <c r="A98" s="6"/>
      <c r="B98" s="1"/>
    </row>
    <row r="99" spans="1:2" ht="14.25" customHeight="1"/>
    <row r="100" spans="1:2" hidden="1"/>
  </sheetData>
  <sheetProtection password="A6CC" sheet="1" objects="1" scenarios="1"/>
  <mergeCells count="6">
    <mergeCell ref="B94:C94"/>
    <mergeCell ref="A3:F3"/>
    <mergeCell ref="A4:F4"/>
    <mergeCell ref="A5:F5"/>
    <mergeCell ref="B87:G87"/>
    <mergeCell ref="B88:G88"/>
  </mergeCells>
  <printOptions horizontalCentered="1"/>
  <pageMargins left="0.17" right="0.24" top="0.49" bottom="0.34" header="0.31496062992125984" footer="0.22"/>
  <pageSetup scale="74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opLeftCell="A73" workbookViewId="0">
      <selection activeCell="H66" sqref="H66"/>
    </sheetView>
  </sheetViews>
  <sheetFormatPr baseColWidth="10" defaultColWidth="9.140625" defaultRowHeight="15"/>
  <cols>
    <col min="1" max="1" width="58.85546875" customWidth="1"/>
    <col min="2" max="2" width="12.42578125" hidden="1" customWidth="1"/>
    <col min="3" max="3" width="11.5703125" hidden="1" customWidth="1"/>
    <col min="4" max="4" width="11.85546875" hidden="1" customWidth="1"/>
    <col min="5" max="5" width="12.7109375" hidden="1" customWidth="1"/>
    <col min="6" max="6" width="29.7109375" customWidth="1"/>
  </cols>
  <sheetData>
    <row r="1" spans="1:6" ht="18.75">
      <c r="A1" s="96"/>
      <c r="B1" s="96"/>
      <c r="C1" s="96"/>
      <c r="D1" s="96"/>
      <c r="E1" s="96"/>
    </row>
    <row r="2" spans="1:6" ht="18.75">
      <c r="A2" s="96"/>
      <c r="B2" s="96"/>
      <c r="C2" s="96"/>
      <c r="D2" s="96"/>
      <c r="E2" s="96"/>
    </row>
    <row r="3" spans="1:6">
      <c r="A3" s="94" t="s">
        <v>147</v>
      </c>
      <c r="B3" s="94"/>
      <c r="C3" s="94"/>
      <c r="D3" s="94"/>
      <c r="E3" s="94"/>
      <c r="F3" s="94"/>
    </row>
    <row r="4" spans="1:6" ht="15.75">
      <c r="A4" s="97" t="s">
        <v>216</v>
      </c>
      <c r="B4" s="97"/>
      <c r="C4" s="97"/>
      <c r="D4" s="97"/>
      <c r="E4" s="97"/>
      <c r="F4" s="97"/>
    </row>
    <row r="5" spans="1:6">
      <c r="A5" s="94" t="s">
        <v>63</v>
      </c>
      <c r="B5" s="94"/>
      <c r="C5" s="94"/>
      <c r="D5" s="94"/>
      <c r="E5" s="94"/>
      <c r="F5" s="94"/>
    </row>
    <row r="6" spans="1:6">
      <c r="A6" s="63"/>
      <c r="B6" s="63"/>
      <c r="C6" s="63"/>
      <c r="D6" s="63"/>
      <c r="E6" s="63"/>
      <c r="F6" s="63"/>
    </row>
    <row r="7" spans="1:6" ht="15.75">
      <c r="A7" s="26" t="s">
        <v>64</v>
      </c>
      <c r="B7" s="27" t="s">
        <v>65</v>
      </c>
      <c r="C7" s="27" t="s">
        <v>66</v>
      </c>
      <c r="D7" s="27" t="s">
        <v>67</v>
      </c>
      <c r="E7" s="27" t="s">
        <v>68</v>
      </c>
      <c r="F7" s="27" t="s">
        <v>227</v>
      </c>
    </row>
    <row r="8" spans="1:6">
      <c r="A8" s="28" t="s">
        <v>69</v>
      </c>
      <c r="B8" s="29"/>
      <c r="C8" s="29"/>
      <c r="D8" s="29"/>
      <c r="E8" s="29"/>
      <c r="F8" s="29"/>
    </row>
    <row r="9" spans="1:6">
      <c r="A9" s="30" t="s">
        <v>70</v>
      </c>
      <c r="B9" s="31">
        <f t="shared" ref="B9:E9" si="0">SUM(B10:B14)</f>
        <v>0</v>
      </c>
      <c r="C9" s="31">
        <f t="shared" si="0"/>
        <v>0</v>
      </c>
      <c r="D9" s="31">
        <f t="shared" si="0"/>
        <v>0</v>
      </c>
      <c r="E9" s="31">
        <f t="shared" si="0"/>
        <v>0</v>
      </c>
      <c r="F9" s="31">
        <f>SUM(F10:F14)</f>
        <v>66596281.079999998</v>
      </c>
    </row>
    <row r="10" spans="1:6">
      <c r="A10" s="32" t="s">
        <v>71</v>
      </c>
      <c r="B10" s="33"/>
      <c r="C10" s="33"/>
      <c r="D10" s="33"/>
      <c r="E10" s="33"/>
      <c r="F10" s="33">
        <v>57635409.479999997</v>
      </c>
    </row>
    <row r="11" spans="1:6">
      <c r="A11" s="32" t="s">
        <v>72</v>
      </c>
      <c r="B11" s="33"/>
      <c r="C11" s="33"/>
      <c r="D11" s="33"/>
      <c r="E11" s="33"/>
      <c r="F11" s="33">
        <v>862416.5</v>
      </c>
    </row>
    <row r="12" spans="1:6">
      <c r="A12" s="32" t="s">
        <v>73</v>
      </c>
      <c r="B12" s="33"/>
      <c r="C12" s="33"/>
      <c r="D12" s="33"/>
      <c r="E12" s="33"/>
      <c r="F12" s="33"/>
    </row>
    <row r="13" spans="1:6">
      <c r="A13" s="32" t="s">
        <v>74</v>
      </c>
      <c r="B13" s="33"/>
      <c r="C13" s="33"/>
      <c r="D13" s="33"/>
      <c r="E13" s="33"/>
      <c r="F13" s="33"/>
    </row>
    <row r="14" spans="1:6">
      <c r="A14" s="32" t="s">
        <v>75</v>
      </c>
      <c r="B14" s="33"/>
      <c r="C14" s="33"/>
      <c r="D14" s="33"/>
      <c r="E14" s="33"/>
      <c r="F14" s="33">
        <v>8098455.0999999996</v>
      </c>
    </row>
    <row r="15" spans="1:6">
      <c r="A15" s="30" t="s">
        <v>76</v>
      </c>
      <c r="B15" s="31">
        <f t="shared" ref="B15:E15" si="1">SUM(B16:B24)</f>
        <v>0</v>
      </c>
      <c r="C15" s="31">
        <f t="shared" si="1"/>
        <v>0</v>
      </c>
      <c r="D15" s="31">
        <f t="shared" si="1"/>
        <v>0</v>
      </c>
      <c r="E15" s="31">
        <f t="shared" si="1"/>
        <v>0</v>
      </c>
      <c r="F15" s="31">
        <f>SUM(F16:F24)</f>
        <v>0</v>
      </c>
    </row>
    <row r="16" spans="1:6">
      <c r="A16" s="32" t="s">
        <v>77</v>
      </c>
      <c r="B16" s="33"/>
      <c r="C16" s="33"/>
      <c r="D16" s="33"/>
      <c r="E16" s="33"/>
      <c r="F16" s="33"/>
    </row>
    <row r="17" spans="1:6">
      <c r="A17" s="32" t="s">
        <v>78</v>
      </c>
      <c r="B17" s="33"/>
      <c r="C17" s="33"/>
      <c r="D17" s="33"/>
      <c r="E17" s="33"/>
      <c r="F17" s="33"/>
    </row>
    <row r="18" spans="1:6">
      <c r="A18" s="32" t="s">
        <v>79</v>
      </c>
      <c r="B18" s="33"/>
      <c r="C18" s="33"/>
      <c r="D18" s="33"/>
      <c r="E18" s="33"/>
      <c r="F18" s="33"/>
    </row>
    <row r="19" spans="1:6" ht="18" customHeight="1">
      <c r="A19" s="32" t="s">
        <v>80</v>
      </c>
      <c r="B19" s="33"/>
      <c r="C19" s="33"/>
      <c r="D19" s="33"/>
      <c r="E19" s="33"/>
      <c r="F19" s="33"/>
    </row>
    <row r="20" spans="1:6">
      <c r="A20" s="32" t="s">
        <v>81</v>
      </c>
      <c r="B20" s="33"/>
      <c r="C20" s="33"/>
      <c r="D20" s="33"/>
      <c r="E20" s="33"/>
      <c r="F20" s="33"/>
    </row>
    <row r="21" spans="1:6">
      <c r="A21" s="32" t="s">
        <v>82</v>
      </c>
      <c r="B21" s="33"/>
      <c r="C21" s="33"/>
      <c r="D21" s="33"/>
      <c r="E21" s="33"/>
      <c r="F21" s="33"/>
    </row>
    <row r="22" spans="1:6" ht="30">
      <c r="A22" s="32" t="s">
        <v>83</v>
      </c>
      <c r="B22" s="33"/>
      <c r="C22" s="33"/>
      <c r="D22" s="33"/>
      <c r="E22" s="33"/>
      <c r="F22" s="33"/>
    </row>
    <row r="23" spans="1:6" ht="30">
      <c r="A23" s="32" t="s">
        <v>84</v>
      </c>
      <c r="B23" s="33"/>
      <c r="C23" s="33"/>
      <c r="D23" s="33"/>
      <c r="E23" s="33"/>
      <c r="F23" s="33"/>
    </row>
    <row r="24" spans="1:6">
      <c r="A24" s="32" t="s">
        <v>85</v>
      </c>
      <c r="B24" s="33"/>
      <c r="C24" s="33"/>
      <c r="D24" s="33"/>
      <c r="E24" s="33"/>
      <c r="F24" s="33"/>
    </row>
    <row r="25" spans="1:6">
      <c r="A25" s="30" t="s">
        <v>86</v>
      </c>
      <c r="B25" s="31">
        <f t="shared" ref="B25:D25" si="2">SUM(B26:B34)</f>
        <v>0</v>
      </c>
      <c r="C25" s="31">
        <f t="shared" si="2"/>
        <v>0</v>
      </c>
      <c r="D25" s="31">
        <f t="shared" si="2"/>
        <v>0</v>
      </c>
      <c r="E25" s="31">
        <f>SUM(E26:E34)</f>
        <v>0</v>
      </c>
      <c r="F25" s="31">
        <f>SUM(F26:F34)</f>
        <v>3982321.1900000004</v>
      </c>
    </row>
    <row r="26" spans="1:6">
      <c r="A26" s="32" t="s">
        <v>87</v>
      </c>
      <c r="B26" s="33"/>
      <c r="C26" s="33"/>
      <c r="D26" s="33"/>
      <c r="E26" s="33"/>
      <c r="F26" s="33"/>
    </row>
    <row r="27" spans="1:6">
      <c r="A27" s="32" t="s">
        <v>88</v>
      </c>
      <c r="B27" s="33"/>
      <c r="C27" s="33"/>
      <c r="D27" s="33"/>
      <c r="E27" s="33"/>
      <c r="F27" s="33"/>
    </row>
    <row r="28" spans="1:6">
      <c r="A28" s="32" t="s">
        <v>89</v>
      </c>
      <c r="B28" s="33"/>
      <c r="C28" s="33"/>
      <c r="D28" s="33"/>
      <c r="E28" s="33"/>
      <c r="F28" s="33"/>
    </row>
    <row r="29" spans="1:6">
      <c r="A29" s="32" t="s">
        <v>90</v>
      </c>
      <c r="B29" s="33"/>
      <c r="C29" s="33"/>
      <c r="D29" s="33"/>
      <c r="E29" s="33"/>
      <c r="F29" s="33">
        <v>2615014.6</v>
      </c>
    </row>
    <row r="30" spans="1:6">
      <c r="A30" s="32" t="s">
        <v>91</v>
      </c>
      <c r="B30" s="33"/>
      <c r="C30" s="33"/>
      <c r="D30" s="33"/>
      <c r="E30" s="33"/>
      <c r="F30" s="33"/>
    </row>
    <row r="31" spans="1:6" ht="30">
      <c r="A31" s="32" t="s">
        <v>92</v>
      </c>
      <c r="B31" s="33"/>
      <c r="C31" s="33"/>
      <c r="D31" s="33"/>
      <c r="E31" s="33"/>
      <c r="F31" s="33"/>
    </row>
    <row r="32" spans="1:6" ht="30">
      <c r="A32" s="32" t="s">
        <v>93</v>
      </c>
      <c r="B32" s="33"/>
      <c r="C32" s="33"/>
      <c r="D32" s="33"/>
      <c r="E32" s="33"/>
      <c r="F32" s="33"/>
    </row>
    <row r="33" spans="1:6" ht="30">
      <c r="A33" s="32" t="s">
        <v>94</v>
      </c>
      <c r="B33" s="33"/>
      <c r="C33" s="33"/>
      <c r="D33" s="33"/>
      <c r="E33" s="33"/>
      <c r="F33" s="33"/>
    </row>
    <row r="34" spans="1:6">
      <c r="A34" s="32" t="s">
        <v>95</v>
      </c>
      <c r="B34" s="33"/>
      <c r="C34" s="33"/>
      <c r="D34" s="33"/>
      <c r="E34" s="33"/>
      <c r="F34" s="33">
        <v>1367306.59</v>
      </c>
    </row>
    <row r="35" spans="1:6">
      <c r="A35" s="30" t="s">
        <v>96</v>
      </c>
      <c r="B35" s="31">
        <f t="shared" ref="B35:E35" si="3">SUM(B36:B42)</f>
        <v>0</v>
      </c>
      <c r="C35" s="31">
        <f t="shared" si="3"/>
        <v>0</v>
      </c>
      <c r="D35" s="31">
        <f t="shared" si="3"/>
        <v>0</v>
      </c>
      <c r="E35" s="31">
        <f t="shared" si="3"/>
        <v>0</v>
      </c>
      <c r="F35" s="31">
        <f>SUM(F36:F42)</f>
        <v>0</v>
      </c>
    </row>
    <row r="36" spans="1:6">
      <c r="A36" s="32" t="s">
        <v>97</v>
      </c>
      <c r="B36" s="33"/>
      <c r="C36" s="33"/>
      <c r="D36" s="33"/>
      <c r="E36" s="33"/>
      <c r="F36" s="33"/>
    </row>
    <row r="37" spans="1:6" ht="30">
      <c r="A37" s="32" t="s">
        <v>98</v>
      </c>
      <c r="B37" s="33"/>
      <c r="C37" s="33"/>
      <c r="D37" s="33"/>
      <c r="E37" s="33"/>
      <c r="F37" s="33"/>
    </row>
    <row r="38" spans="1:6" ht="30">
      <c r="A38" s="32" t="s">
        <v>99</v>
      </c>
      <c r="B38" s="33"/>
      <c r="C38" s="33"/>
      <c r="D38" s="33"/>
      <c r="E38" s="33"/>
      <c r="F38" s="33"/>
    </row>
    <row r="39" spans="1:6" ht="30">
      <c r="A39" s="32" t="s">
        <v>100</v>
      </c>
      <c r="B39" s="33"/>
      <c r="C39" s="33"/>
      <c r="D39" s="33"/>
      <c r="E39" s="33"/>
      <c r="F39" s="33"/>
    </row>
    <row r="40" spans="1:6" ht="30">
      <c r="A40" s="32" t="s">
        <v>101</v>
      </c>
      <c r="B40" s="33"/>
      <c r="C40" s="33"/>
      <c r="D40" s="33"/>
      <c r="E40" s="33"/>
      <c r="F40" s="33"/>
    </row>
    <row r="41" spans="1:6">
      <c r="A41" s="32" t="s">
        <v>102</v>
      </c>
      <c r="B41" s="33"/>
      <c r="C41" s="33"/>
      <c r="D41" s="33"/>
      <c r="E41" s="33"/>
      <c r="F41" s="33"/>
    </row>
    <row r="42" spans="1:6" ht="30">
      <c r="A42" s="32" t="s">
        <v>103</v>
      </c>
      <c r="B42" s="33"/>
      <c r="C42" s="33"/>
      <c r="D42" s="33"/>
      <c r="E42" s="33"/>
      <c r="F42" s="33"/>
    </row>
    <row r="43" spans="1:6">
      <c r="A43" s="30" t="s">
        <v>104</v>
      </c>
      <c r="B43" s="31">
        <f t="shared" ref="B43:E43" si="4">SUM(B44:B50)</f>
        <v>0</v>
      </c>
      <c r="C43" s="31">
        <f t="shared" si="4"/>
        <v>0</v>
      </c>
      <c r="D43" s="31">
        <f t="shared" si="4"/>
        <v>0</v>
      </c>
      <c r="E43" s="31">
        <f t="shared" si="4"/>
        <v>0</v>
      </c>
      <c r="F43" s="31">
        <f>SUM(F44:F50)</f>
        <v>0</v>
      </c>
    </row>
    <row r="44" spans="1:6">
      <c r="A44" s="52" t="s">
        <v>105</v>
      </c>
      <c r="B44" s="33"/>
      <c r="C44" s="33"/>
      <c r="D44" s="33"/>
      <c r="E44" s="33"/>
      <c r="F44" s="33"/>
    </row>
    <row r="45" spans="1:6" ht="30">
      <c r="A45" s="32" t="s">
        <v>106</v>
      </c>
      <c r="B45" s="33"/>
      <c r="C45" s="33"/>
      <c r="D45" s="33"/>
      <c r="E45" s="33"/>
      <c r="F45" s="33"/>
    </row>
    <row r="46" spans="1:6" ht="30">
      <c r="A46" s="32" t="s">
        <v>107</v>
      </c>
      <c r="B46" s="33"/>
      <c r="C46" s="33"/>
      <c r="D46" s="33"/>
      <c r="E46" s="33"/>
      <c r="F46" s="33"/>
    </row>
    <row r="47" spans="1:6" ht="30">
      <c r="A47" s="32" t="s">
        <v>108</v>
      </c>
      <c r="B47" s="33"/>
      <c r="C47" s="33"/>
      <c r="D47" s="33"/>
      <c r="E47" s="33"/>
      <c r="F47" s="33"/>
    </row>
    <row r="48" spans="1:6" ht="30">
      <c r="A48" s="32" t="s">
        <v>109</v>
      </c>
      <c r="B48" s="33"/>
      <c r="C48" s="33"/>
      <c r="D48" s="33"/>
      <c r="E48" s="33"/>
      <c r="F48" s="33"/>
    </row>
    <row r="49" spans="1:6">
      <c r="A49" s="32" t="s">
        <v>110</v>
      </c>
      <c r="B49" s="33"/>
      <c r="C49" s="33"/>
      <c r="D49" s="33"/>
      <c r="E49" s="33"/>
      <c r="F49" s="33"/>
    </row>
    <row r="50" spans="1:6" ht="30">
      <c r="A50" s="32" t="s">
        <v>111</v>
      </c>
      <c r="B50" s="33"/>
      <c r="C50" s="33"/>
      <c r="D50" s="33"/>
      <c r="E50" s="33"/>
      <c r="F50" s="33"/>
    </row>
    <row r="51" spans="1:6">
      <c r="A51" s="30" t="s">
        <v>112</v>
      </c>
      <c r="B51" s="31">
        <f t="shared" ref="B51:E51" si="5">SUM(B52:B60)</f>
        <v>0</v>
      </c>
      <c r="C51" s="31">
        <f t="shared" si="5"/>
        <v>0</v>
      </c>
      <c r="D51" s="31">
        <f t="shared" si="5"/>
        <v>0</v>
      </c>
      <c r="E51" s="31">
        <f t="shared" si="5"/>
        <v>0</v>
      </c>
      <c r="F51" s="31">
        <f>SUM(F52:F60)</f>
        <v>0</v>
      </c>
    </row>
    <row r="52" spans="1:6">
      <c r="A52" s="32" t="s">
        <v>113</v>
      </c>
      <c r="B52" s="33"/>
      <c r="C52" s="33"/>
      <c r="D52" s="33"/>
      <c r="E52" s="33"/>
      <c r="F52" s="33"/>
    </row>
    <row r="53" spans="1:6">
      <c r="A53" s="32" t="s">
        <v>114</v>
      </c>
      <c r="B53" s="33"/>
      <c r="C53" s="33"/>
      <c r="D53" s="33"/>
      <c r="E53" s="33"/>
      <c r="F53" s="33"/>
    </row>
    <row r="54" spans="1:6">
      <c r="A54" s="32" t="s">
        <v>115</v>
      </c>
      <c r="B54" s="33"/>
      <c r="C54" s="33"/>
      <c r="D54" s="33"/>
      <c r="E54" s="33"/>
      <c r="F54" s="33"/>
    </row>
    <row r="55" spans="1:6" ht="30">
      <c r="A55" s="32" t="s">
        <v>116</v>
      </c>
      <c r="B55" s="33"/>
      <c r="C55" s="33"/>
      <c r="D55" s="33"/>
      <c r="E55" s="33"/>
      <c r="F55" s="33"/>
    </row>
    <row r="56" spans="1:6">
      <c r="A56" s="32" t="s">
        <v>117</v>
      </c>
      <c r="B56" s="33"/>
      <c r="C56" s="33"/>
      <c r="D56" s="33"/>
      <c r="E56" s="33"/>
      <c r="F56" s="33"/>
    </row>
    <row r="57" spans="1:6">
      <c r="A57" s="32" t="s">
        <v>118</v>
      </c>
      <c r="B57" s="33"/>
      <c r="C57" s="33"/>
      <c r="D57" s="33"/>
      <c r="E57" s="33"/>
      <c r="F57" s="33"/>
    </row>
    <row r="58" spans="1:6">
      <c r="A58" s="32" t="s">
        <v>119</v>
      </c>
      <c r="B58" s="33"/>
      <c r="C58" s="33"/>
      <c r="D58" s="33"/>
      <c r="E58" s="33"/>
      <c r="F58" s="33"/>
    </row>
    <row r="59" spans="1:6">
      <c r="A59" s="32" t="s">
        <v>120</v>
      </c>
      <c r="B59" s="33"/>
      <c r="C59" s="33"/>
      <c r="D59" s="33"/>
      <c r="E59" s="33"/>
      <c r="F59" s="33"/>
    </row>
    <row r="60" spans="1:6" ht="30">
      <c r="A60" s="32" t="s">
        <v>121</v>
      </c>
      <c r="B60" s="33"/>
      <c r="C60" s="33"/>
      <c r="D60" s="33"/>
      <c r="E60" s="33"/>
      <c r="F60" s="33"/>
    </row>
    <row r="61" spans="1:6">
      <c r="A61" s="30" t="s">
        <v>122</v>
      </c>
      <c r="B61" s="31">
        <f t="shared" ref="B61:E61" si="6">SUM(B62:B65)</f>
        <v>0</v>
      </c>
      <c r="C61" s="31">
        <f t="shared" si="6"/>
        <v>0</v>
      </c>
      <c r="D61" s="31">
        <f t="shared" si="6"/>
        <v>0</v>
      </c>
      <c r="E61" s="31">
        <f t="shared" si="6"/>
        <v>0</v>
      </c>
      <c r="F61" s="31">
        <f>SUM(F62:F65)</f>
        <v>0</v>
      </c>
    </row>
    <row r="62" spans="1:6">
      <c r="A62" s="32" t="s">
        <v>123</v>
      </c>
      <c r="B62" s="33"/>
      <c r="C62" s="33"/>
      <c r="D62" s="33"/>
      <c r="E62" s="33"/>
      <c r="F62" s="33"/>
    </row>
    <row r="63" spans="1:6">
      <c r="A63" s="32" t="s">
        <v>124</v>
      </c>
      <c r="B63" s="33"/>
      <c r="C63" s="33"/>
      <c r="D63" s="33"/>
      <c r="E63" s="33"/>
      <c r="F63" s="33"/>
    </row>
    <row r="64" spans="1:6">
      <c r="A64" s="32" t="s">
        <v>125</v>
      </c>
      <c r="B64" s="33"/>
      <c r="C64" s="33"/>
      <c r="D64" s="33"/>
      <c r="E64" s="33"/>
      <c r="F64" s="33"/>
    </row>
    <row r="65" spans="1:9" ht="30">
      <c r="A65" s="32" t="s">
        <v>126</v>
      </c>
      <c r="B65" s="33"/>
      <c r="C65" s="33"/>
      <c r="D65" s="33"/>
      <c r="E65" s="33"/>
      <c r="F65" s="33"/>
    </row>
    <row r="66" spans="1:9" ht="30">
      <c r="A66" s="30" t="s">
        <v>127</v>
      </c>
      <c r="B66" s="31">
        <f t="shared" ref="B66:E66" si="7">SUM(B67:B68)</f>
        <v>0</v>
      </c>
      <c r="C66" s="31">
        <f t="shared" si="7"/>
        <v>0</v>
      </c>
      <c r="D66" s="31">
        <f t="shared" si="7"/>
        <v>0</v>
      </c>
      <c r="E66" s="31">
        <f t="shared" si="7"/>
        <v>0</v>
      </c>
      <c r="F66" s="31">
        <f>SUM(F67:F68)</f>
        <v>0</v>
      </c>
    </row>
    <row r="67" spans="1:9">
      <c r="A67" s="32" t="s">
        <v>128</v>
      </c>
      <c r="B67" s="33"/>
      <c r="C67" s="33"/>
      <c r="D67" s="33"/>
      <c r="E67" s="33"/>
      <c r="F67" s="33"/>
    </row>
    <row r="68" spans="1:9" ht="30">
      <c r="A68" s="32" t="s">
        <v>129</v>
      </c>
      <c r="B68" s="33"/>
      <c r="C68" s="33"/>
      <c r="D68" s="33"/>
      <c r="E68" s="33"/>
      <c r="F68" s="33"/>
    </row>
    <row r="69" spans="1:9">
      <c r="A69" s="30" t="s">
        <v>130</v>
      </c>
      <c r="B69" s="31">
        <f t="shared" ref="B69:E69" si="8">SUM(B70:B72)</f>
        <v>0</v>
      </c>
      <c r="C69" s="31">
        <f t="shared" si="8"/>
        <v>0</v>
      </c>
      <c r="D69" s="31">
        <f t="shared" si="8"/>
        <v>0</v>
      </c>
      <c r="E69" s="31">
        <f t="shared" si="8"/>
        <v>0</v>
      </c>
      <c r="F69" s="31">
        <f>SUM(F70:F72)</f>
        <v>0</v>
      </c>
    </row>
    <row r="70" spans="1:9">
      <c r="A70" s="32" t="s">
        <v>131</v>
      </c>
      <c r="B70" s="33"/>
      <c r="C70" s="33"/>
      <c r="D70" s="33"/>
      <c r="E70" s="33"/>
      <c r="F70" s="33"/>
    </row>
    <row r="71" spans="1:9">
      <c r="A71" s="32" t="s">
        <v>132</v>
      </c>
      <c r="B71" s="33"/>
      <c r="C71" s="33"/>
      <c r="D71" s="33"/>
      <c r="E71" s="33"/>
      <c r="F71" s="33"/>
    </row>
    <row r="72" spans="1:9" ht="30">
      <c r="A72" s="32" t="s">
        <v>133</v>
      </c>
      <c r="B72" s="33"/>
      <c r="C72" s="33"/>
      <c r="D72" s="33"/>
      <c r="E72" s="33"/>
      <c r="F72" s="33"/>
    </row>
    <row r="73" spans="1:9">
      <c r="A73" s="34" t="s">
        <v>134</v>
      </c>
      <c r="B73" s="35">
        <f t="shared" ref="B73:E73" si="9">B9+B15+B25+B35+B43+B51+B61+B66+B69</f>
        <v>0</v>
      </c>
      <c r="C73" s="35">
        <f t="shared" si="9"/>
        <v>0</v>
      </c>
      <c r="D73" s="35">
        <f t="shared" si="9"/>
        <v>0</v>
      </c>
      <c r="E73" s="35">
        <f t="shared" si="9"/>
        <v>0</v>
      </c>
      <c r="F73" s="35">
        <f>+F9+F15+F25+F35+F43+F51+F61+F66+F69</f>
        <v>70578602.269999996</v>
      </c>
    </row>
    <row r="74" spans="1:9">
      <c r="A74" s="28" t="s">
        <v>135</v>
      </c>
      <c r="B74" s="38"/>
      <c r="C74" s="38"/>
      <c r="D74" s="38"/>
      <c r="E74" s="38"/>
      <c r="F74" s="38"/>
    </row>
    <row r="75" spans="1:9">
      <c r="A75" s="28" t="s">
        <v>136</v>
      </c>
      <c r="B75" s="39"/>
      <c r="C75" s="39"/>
      <c r="D75" s="39"/>
      <c r="E75" s="39"/>
      <c r="F75" s="39"/>
    </row>
    <row r="76" spans="1:9">
      <c r="A76" s="32" t="s">
        <v>137</v>
      </c>
      <c r="B76" s="39"/>
      <c r="C76" s="39"/>
      <c r="D76" s="39"/>
      <c r="E76" s="39"/>
      <c r="F76" s="39"/>
    </row>
    <row r="77" spans="1:9" ht="30">
      <c r="A77" s="32" t="s">
        <v>138</v>
      </c>
      <c r="B77" s="39"/>
      <c r="C77" s="39"/>
      <c r="D77" s="39"/>
      <c r="E77" s="39"/>
      <c r="F77" s="39"/>
      <c r="I77" s="79"/>
    </row>
    <row r="78" spans="1:9">
      <c r="A78" s="28" t="s">
        <v>139</v>
      </c>
      <c r="B78" s="39"/>
      <c r="C78" s="39"/>
      <c r="D78" s="39"/>
      <c r="E78" s="39"/>
      <c r="F78" s="39"/>
    </row>
    <row r="79" spans="1:9">
      <c r="A79" s="32" t="s">
        <v>140</v>
      </c>
      <c r="B79" s="39"/>
      <c r="C79" s="39"/>
      <c r="D79" s="39"/>
      <c r="E79" s="39"/>
      <c r="F79" s="39"/>
    </row>
    <row r="80" spans="1:9">
      <c r="A80" s="32" t="s">
        <v>141</v>
      </c>
      <c r="B80" s="39"/>
      <c r="C80" s="39"/>
      <c r="D80" s="39"/>
      <c r="E80" s="39"/>
      <c r="F80" s="39"/>
    </row>
    <row r="81" spans="1:8">
      <c r="A81" s="28" t="s">
        <v>142</v>
      </c>
      <c r="B81" s="39"/>
      <c r="C81" s="39"/>
      <c r="D81" s="39"/>
      <c r="E81" s="39"/>
      <c r="F81" s="39"/>
    </row>
    <row r="82" spans="1:8">
      <c r="A82" s="32" t="s">
        <v>143</v>
      </c>
      <c r="B82" s="39"/>
      <c r="C82" s="39"/>
      <c r="D82" s="39"/>
      <c r="E82" s="39"/>
      <c r="F82" s="39"/>
    </row>
    <row r="83" spans="1:8">
      <c r="A83" s="34" t="s">
        <v>144</v>
      </c>
      <c r="B83" s="35"/>
      <c r="C83" s="35"/>
      <c r="D83" s="35"/>
      <c r="E83" s="35"/>
      <c r="F83" s="35"/>
    </row>
    <row r="84" spans="1:8">
      <c r="A84" s="36"/>
      <c r="B84" s="39"/>
      <c r="C84" s="39"/>
      <c r="D84" s="39"/>
      <c r="E84" s="39"/>
      <c r="F84" s="39"/>
    </row>
    <row r="85" spans="1:8" ht="15.75">
      <c r="A85" s="37" t="s">
        <v>145</v>
      </c>
      <c r="B85" s="40"/>
      <c r="C85" s="40"/>
      <c r="D85" s="40"/>
      <c r="E85" s="40"/>
      <c r="F85" s="40"/>
    </row>
    <row r="87" spans="1:8" ht="18">
      <c r="A87" s="74"/>
      <c r="B87" s="95"/>
      <c r="C87" s="95"/>
      <c r="D87" s="95"/>
      <c r="E87" s="95"/>
      <c r="F87" s="95"/>
      <c r="G87" s="95"/>
      <c r="H87" s="77"/>
    </row>
    <row r="88" spans="1:8" ht="18">
      <c r="A88" s="74"/>
      <c r="B88" s="95"/>
      <c r="C88" s="95"/>
      <c r="D88" s="95"/>
      <c r="E88" s="95"/>
      <c r="F88" s="95"/>
      <c r="G88" s="95"/>
      <c r="H88" s="77"/>
    </row>
    <row r="89" spans="1:8" ht="18">
      <c r="A89" s="77"/>
      <c r="B89" s="72"/>
      <c r="C89" s="77"/>
      <c r="D89" s="77"/>
      <c r="E89" s="77"/>
      <c r="F89" s="77"/>
      <c r="G89" s="77"/>
      <c r="H89" s="77"/>
    </row>
    <row r="90" spans="1:8" ht="18">
      <c r="A90" s="77"/>
      <c r="B90" s="72"/>
      <c r="C90" s="77"/>
      <c r="D90" s="77"/>
      <c r="E90" s="77"/>
      <c r="F90" s="77"/>
      <c r="G90" s="77"/>
      <c r="H90" s="77"/>
    </row>
    <row r="91" spans="1:8" ht="18">
      <c r="B91" s="23"/>
    </row>
    <row r="92" spans="1:8" ht="18">
      <c r="A92" s="6"/>
      <c r="B92" s="1"/>
    </row>
  </sheetData>
  <sheetProtection password="A6CC" sheet="1" objects="1" scenarios="1"/>
  <mergeCells count="7">
    <mergeCell ref="A1:E1"/>
    <mergeCell ref="A2:E2"/>
    <mergeCell ref="B88:G88"/>
    <mergeCell ref="A3:F3"/>
    <mergeCell ref="A4:F4"/>
    <mergeCell ref="A5:F5"/>
    <mergeCell ref="B87:G87"/>
  </mergeCells>
  <printOptions horizontalCentered="1"/>
  <pageMargins left="0.35433070866141736" right="0.27559055118110237" top="0.23622047244094491" bottom="0.35433070866141736" header="0.15748031496062992" footer="0.15748031496062992"/>
  <pageSetup scale="6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ingresos y egresos </vt:lpstr>
      <vt:lpstr>FONDO 9995</vt:lpstr>
      <vt:lpstr>fondo 100</vt:lpstr>
      <vt:lpstr>'fondo 100'!Área_de_impresión</vt:lpstr>
      <vt:lpstr>'FONDO 9995'!Área_de_impresión</vt:lpstr>
      <vt:lpstr>'ingresos y egresos '!Área_de_impresión</vt:lpstr>
      <vt:lpstr>'fondo 100'!Títulos_a_imprimir</vt:lpstr>
      <vt:lpstr>'FONDO 9995'!Títulos_a_imprimir</vt:lpstr>
      <vt:lpstr>'ingresos y egresos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YGABRIEL</cp:lastModifiedBy>
  <cp:lastPrinted>2023-07-17T18:33:33Z</cp:lastPrinted>
  <dcterms:created xsi:type="dcterms:W3CDTF">2021-08-10T15:32:06Z</dcterms:created>
  <dcterms:modified xsi:type="dcterms:W3CDTF">2023-09-06T14:41:31Z</dcterms:modified>
</cp:coreProperties>
</file>